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6ce0491b464175/Bureau/AD TECH/Hoptimize/Permis/Avis SPW/"/>
    </mc:Choice>
  </mc:AlternateContent>
  <xr:revisionPtr revIDLastSave="77" documentId="8_{4ADA746F-7D21-41C0-B3C6-BAADA9DE6D34}" xr6:coauthVersionLast="47" xr6:coauthVersionMax="47" xr10:uidLastSave="{ADC1E498-DC9C-4B00-9FAC-A1EEA1DCBC3D}"/>
  <bookViews>
    <workbookView xWindow="19103" yWindow="-2228" windowWidth="21794" windowHeight="12975" xr2:uid="{00000000-000D-0000-FFFF-FFFF00000000}"/>
  </bookViews>
  <sheets>
    <sheet name="Liste dépôts" sheetId="1" r:id="rId1"/>
    <sheet name="Rubriques applicables" sheetId="6" r:id="rId2"/>
    <sheet name="Liste rubrique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3" i="6" s="1"/>
  <c r="A11" i="1"/>
  <c r="B4" i="6" s="1"/>
  <c r="A12" i="1"/>
  <c r="A5" i="6" s="1"/>
  <c r="A13" i="1"/>
  <c r="A6" i="6" s="1"/>
  <c r="A14" i="1"/>
  <c r="A7" i="6" s="1"/>
  <c r="A15" i="1"/>
  <c r="A8" i="6" s="1"/>
  <c r="A16" i="1"/>
  <c r="B10" i="6" s="1"/>
  <c r="A17" i="1"/>
  <c r="C11" i="6" s="1"/>
  <c r="A18" i="1"/>
  <c r="C12" i="6" s="1"/>
  <c r="A19" i="1"/>
  <c r="A13" i="6" s="1"/>
  <c r="A20" i="1"/>
  <c r="B14" i="6" s="1"/>
  <c r="A21" i="1"/>
  <c r="A15" i="6" s="1"/>
  <c r="A22" i="1"/>
  <c r="A16" i="6" s="1"/>
  <c r="A23" i="1"/>
  <c r="C17" i="6" s="1"/>
  <c r="A24" i="1"/>
  <c r="BU2" i="1" s="1"/>
  <c r="A25" i="1"/>
  <c r="BV2" i="1" s="1"/>
  <c r="A26" i="1"/>
  <c r="BW2" i="1" s="1"/>
  <c r="A27" i="1"/>
  <c r="BX2" i="1" s="1"/>
  <c r="A28" i="1"/>
  <c r="BY2" i="1" s="1"/>
  <c r="A29" i="1"/>
  <c r="BZ2" i="1" s="1"/>
  <c r="A30" i="1"/>
  <c r="CA2" i="1" s="1"/>
  <c r="A31" i="1"/>
  <c r="CB2" i="1" s="1"/>
  <c r="A32" i="1"/>
  <c r="CC2" i="1" s="1"/>
  <c r="A33" i="1"/>
  <c r="A19" i="6" s="1"/>
  <c r="A34" i="1"/>
  <c r="A20" i="6" s="1"/>
  <c r="A35" i="1"/>
  <c r="A36" i="1"/>
  <c r="C22" i="6" s="1"/>
  <c r="A37" i="1"/>
  <c r="B23" i="6" s="1"/>
  <c r="A38" i="1"/>
  <c r="C24" i="6" s="1"/>
  <c r="A39" i="1"/>
  <c r="C25" i="6" s="1"/>
  <c r="A40" i="1"/>
  <c r="A26" i="6" s="1"/>
  <c r="A41" i="1"/>
  <c r="C27" i="6" s="1"/>
  <c r="A42" i="1"/>
  <c r="C28" i="6" s="1"/>
  <c r="A43" i="1"/>
  <c r="C29" i="6" s="1"/>
  <c r="A9" i="1"/>
  <c r="A2" i="6" s="1"/>
  <c r="BU3" i="1" l="1"/>
  <c r="BV3" i="1"/>
  <c r="A4" i="6"/>
  <c r="C2" i="6"/>
  <c r="A17" i="6"/>
  <c r="B17" i="6"/>
  <c r="B25" i="6"/>
  <c r="A12" i="6"/>
  <c r="B29" i="6"/>
  <c r="B12" i="6"/>
  <c r="B2" i="6"/>
  <c r="B7" i="6"/>
  <c r="B16" i="6"/>
  <c r="A25" i="6"/>
  <c r="A29" i="6"/>
  <c r="B20" i="6"/>
  <c r="B6" i="6"/>
  <c r="C13" i="6"/>
  <c r="A23" i="6"/>
  <c r="B15" i="6"/>
  <c r="C6" i="6"/>
  <c r="B11" i="6"/>
  <c r="B24" i="6"/>
  <c r="C7" i="6"/>
  <c r="B13" i="6"/>
  <c r="C16" i="6"/>
  <c r="A24" i="6"/>
  <c r="A10" i="6"/>
  <c r="A14" i="6"/>
  <c r="C3" i="6"/>
  <c r="B5" i="6"/>
  <c r="A11" i="6"/>
  <c r="C15" i="6"/>
  <c r="B3" i="6"/>
  <c r="C4" i="6"/>
  <c r="C5" i="6"/>
  <c r="C10" i="6"/>
  <c r="C14" i="6"/>
  <c r="C23" i="6"/>
  <c r="B28" i="6"/>
  <c r="E3" i="1"/>
  <c r="C20" i="6"/>
  <c r="A28" i="6"/>
  <c r="B22" i="6"/>
  <c r="B27" i="6"/>
  <c r="A27" i="6"/>
  <c r="A22" i="6"/>
  <c r="C21" i="6"/>
  <c r="B19" i="6"/>
  <c r="C26" i="6"/>
  <c r="C8" i="6"/>
  <c r="B21" i="6"/>
  <c r="B26" i="6"/>
  <c r="A21" i="6"/>
  <c r="C19" i="6"/>
  <c r="B8" i="6"/>
  <c r="B18" i="6" l="1"/>
  <c r="C18" i="6"/>
  <c r="A18" i="6"/>
  <c r="B9" i="6"/>
  <c r="A9" i="6"/>
  <c r="C9" i="6"/>
  <c r="J2" i="1"/>
</calcChain>
</file>

<file path=xl/sharedStrings.xml><?xml version="1.0" encoding="utf-8"?>
<sst xmlns="http://schemas.openxmlformats.org/spreadsheetml/2006/main" count="394" uniqueCount="300">
  <si>
    <t xml:space="preserve">Zone </t>
  </si>
  <si>
    <t>oui/non</t>
  </si>
  <si>
    <t>Seuil rubrique 63.12.09.05</t>
  </si>
  <si>
    <t>Rubrique 63.12.16.05... applicable ?</t>
  </si>
  <si>
    <t>Zone d'Habitat</t>
  </si>
  <si>
    <t>Q équivalente totale (exprimée en litres)</t>
  </si>
  <si>
    <t>Zone d'Habitat à caractère rural</t>
  </si>
  <si>
    <t>Zone industrielle</t>
  </si>
  <si>
    <t>Dépôt de Substances</t>
  </si>
  <si>
    <t>DS1</t>
  </si>
  <si>
    <t>DS2</t>
  </si>
  <si>
    <t>DS3</t>
  </si>
  <si>
    <t>DS4</t>
  </si>
  <si>
    <t>DS5</t>
  </si>
  <si>
    <t>DS6</t>
  </si>
  <si>
    <t xml:space="preserve">Total </t>
  </si>
  <si>
    <t>Unités</t>
  </si>
  <si>
    <t>Type</t>
  </si>
  <si>
    <t>Substances</t>
  </si>
  <si>
    <t>kg</t>
  </si>
  <si>
    <t>Gaz et Aérosols</t>
  </si>
  <si>
    <t xml:space="preserve">Gaz inflammables catégorie 1 &amp;2 </t>
  </si>
  <si>
    <t>Aérosols inflammables catégorie 1</t>
  </si>
  <si>
    <t>Aérosols inflammables catégorie 2</t>
  </si>
  <si>
    <t>litres</t>
  </si>
  <si>
    <t xml:space="preserve">Liquides inflammables </t>
  </si>
  <si>
    <t>Liquides inflammables catégorie 1</t>
  </si>
  <si>
    <t>Liquides inflammables catégorie 2</t>
  </si>
  <si>
    <t>Liquides inflammables catégorie 3</t>
  </si>
  <si>
    <t>liquides dont la t°éclair est &gt; 93°</t>
  </si>
  <si>
    <t>tonnes</t>
  </si>
  <si>
    <t xml:space="preserve">Substances et mélanges </t>
  </si>
  <si>
    <t>Toxicité aigüe catégorie 1</t>
  </si>
  <si>
    <t>Toxicité aigüe catégorie 2 ou STOT SE cat 1</t>
  </si>
  <si>
    <t>Toxicité aigüe catégorie 3</t>
  </si>
  <si>
    <t>Comburants catégorie 1</t>
  </si>
  <si>
    <t>Comburants catégorie 2 ou 3 (solides ou liquides uniquement)</t>
  </si>
  <si>
    <t xml:space="preserve">Dangereux pour le milieu aquatique de catégorie 1 aigüe ou chronique </t>
  </si>
  <si>
    <t>Dangereux pour le milieu aquatique catégorie 2 chronique</t>
  </si>
  <si>
    <t>Dangereux pour le milieu aquatique catégorie 3 ou 4 chronique</t>
  </si>
  <si>
    <t>provoquant des corrosions Corrosion cutanée catégorie 1 (A, B, C)</t>
  </si>
  <si>
    <t>lésions oculaires graves catégorie 1</t>
  </si>
  <si>
    <t xml:space="preserve">toxicité aiguë (toutes voies - catégorie 4) </t>
  </si>
  <si>
    <t>provoquant une irritation cutanée catégorie 2</t>
  </si>
  <si>
    <t>lésion/irritation oculaire catégorie 2</t>
  </si>
  <si>
    <t>toxicité spécifiques pour certains organes cibles - exposition unique - (STOT SE) catégorie 3</t>
  </si>
  <si>
    <t>présentant une toxicité spécifique pour certains organes cibles (STOT SE) catégories 1 ou 2</t>
  </si>
  <si>
    <t>dangers pour la santé à long terme</t>
  </si>
  <si>
    <t>toxicité pour la reproduction (effet sur ou via l’allaitement)</t>
  </si>
  <si>
    <t>Solides inflammables de catégories 1 ou 2</t>
  </si>
  <si>
    <t>Substances et mélanges autoréactifs, autochauffants, peroxydes organiques ou liquides pyrophoriques Substances et mélanges autoréactifs (types A ou B) et peroxydes organiques (types A ou B)</t>
  </si>
  <si>
    <t xml:space="preserve">Substances et mélanges autoréactifs (types C, D, E, F) et peroxydes organiques (types C, D, E, F) </t>
  </si>
  <si>
    <t>Substances et mélanges auto réactifs (Type G) et peroxydes organiques (Type G)</t>
  </si>
  <si>
    <t>Liquides pyrophoriques de catégorie 1 et solides pyrophoriques de catégorie 1</t>
  </si>
  <si>
    <t>Substances et mélanges autochauffants catégorie 1</t>
  </si>
  <si>
    <t>Substances et mélanges autochauffants catégorie 2</t>
  </si>
  <si>
    <t>Substances et mélanges qui au contact de l’eau dégagent des gaz inflammables de cat 1, et Substances et mélanges auxquels sont attribués la mention de danger EUH014  </t>
  </si>
  <si>
    <t>Substances et mélanges qui au contact de l’eau dégagent des gaz inflammables de cat 2 et 3</t>
  </si>
  <si>
    <t>Substances et mélanges auxquels sont attribués la mention de danger EUH029 (au contact de l’eau dégagent des gaz toxiques) </t>
  </si>
  <si>
    <t>Dépôts de corrosifs pour les métaux</t>
  </si>
  <si>
    <t>Rubrique</t>
  </si>
  <si>
    <t>Intitulé</t>
  </si>
  <si>
    <t>Classe</t>
  </si>
  <si>
    <t>63.12.08.04.01</t>
  </si>
  <si>
    <t>Réservoirs fixes ou mobiles de gaz inflammable, catégories 1 et 2, non visés explicitement par une autre rubrique dont la quantité totale (poids net : poids de la substance sans emballage) de stockage est supérieure ou égale à 25 kg et inférieure à 250 kg</t>
  </si>
  <si>
    <t>Classe 3</t>
  </si>
  <si>
    <t>63.12.08.04.02</t>
  </si>
  <si>
    <t>Réservoirs fixes ou mobiles de gaz inflammable, catégories 1 et 2, non visés explicitement par une autre rubrique dont la quantité totale (poids net : poids de la substance sans emballage) de stockage est  supérieure ou égale à 250 kg</t>
  </si>
  <si>
    <t>Classe 2</t>
  </si>
  <si>
    <t>63.12.08.05.01</t>
  </si>
  <si>
    <t>Dépôt d’aérosols inflammables, catégorie 1, lorsque la quantité totale (poids net : poids de la substance sans emballage) est supérieure à 50 kg et inférieure ou égale à 500 kg</t>
  </si>
  <si>
    <t>63.12.08.05.02</t>
  </si>
  <si>
    <t>Dépôt d’aérosols inflammables, catégorie 1, lorsque la quantité totale (poids net : poids de la substance sans emballage) est supérieure à 500 kg</t>
  </si>
  <si>
    <t>63.12.08.06.01</t>
  </si>
  <si>
    <t>Dépôt d’aérosols inflammables, catégorie 2, lorsque la quantité totale (poids net : poids de la substance sans emballage) est supérieure à 500 kg et inférieure ou égale à 5 t</t>
  </si>
  <si>
    <t>63.12.08.06.02</t>
  </si>
  <si>
    <t>Dépôt d’aérosols inflammables, catégorie 2, lorsque la quantité totale (poids net : poids de la substance sans emballage) est supérieure à 5 t</t>
  </si>
  <si>
    <t>63.12.09.01.01</t>
  </si>
  <si>
    <t>Dépôts de liquides inflammables, à l’exclusion des hydrocarbures stockés dans le cadre des activités visées à la rubrique 50.50 de catégorie 1 dont la capacité de stockage est supérieure ou égale à 50 l et inférieure à 500 l</t>
  </si>
  <si>
    <t>63.12.09.01.02</t>
  </si>
  <si>
    <t>Dépôts de liquides inflammables, à l’exclusion des hydrocarbures stockés dans le cadre des activités visées à la rubrique 50.50 de catégorie 1 dont la capacité de stockage est supérieure ou égale à 500 l et inférieure à 5000 l</t>
  </si>
  <si>
    <t>63.12.09.01.03</t>
  </si>
  <si>
    <t>Dépôts de liquides inflammables, à l’exclusion des hydrocarbures stockés dans le cadre des activités visées à la rubrique 50.50 de catégorie 1 dont la capacité de stockage est supérieure ou égale à 5000 l</t>
  </si>
  <si>
    <t>Classe 1</t>
  </si>
  <si>
    <t>63.12.09.02.01</t>
  </si>
  <si>
    <t>Dépôts de liquides inflammables, à l’exclusion des hydrocarbures stockés dans le cadre des activités visées à la rubrique 50.50 de catégorie 2, y compris l’essence ou ses carburants de substitution utilisés aux mêmes fins et présentant des propriétés similaires en termes d’inflammabilité dont la capacité de stockage est supérieure ou égale à 100 l et inférieure à 5.000 l</t>
  </si>
  <si>
    <t>63.12.09.02.02</t>
  </si>
  <si>
    <t>Dépôts de liquides inflammables, à l’exclusion des hydrocarbures stockés dans le cadre des activités visées à la rubrique 50.50 de catégorie 2, y compris l’essence ou ses carburants de substitution utilisés aux mêmes fins et présentant des propriétés similaires en termes d’inflammabilité dont la capacité de stockage est supérieure ou égale à 5.000 l et inférieure à 50.000 l</t>
  </si>
  <si>
    <t>63.12.09.02.03</t>
  </si>
  <si>
    <t>Dépôts de liquides inflammables, à l’exclusion des hydrocarbures stockés dans le cadre des activités visées à la rubrique 50.50 de catégorie 2, y compris l’essence ou ses carburants de substitution utilisés aux mêmes fins et présentant des propriétés similaires en termes d’inflammabilité dont la capacité de stockage est supérieure ou égale à 50.000 l</t>
  </si>
  <si>
    <t>63.12.09.03.01</t>
  </si>
  <si>
    <t>Dépôts de liquides inflammables, à l’exclusion des hydrocarbures stockés dans le cadre des activités visées à la rubrique 50.50 de catégorie 3, y compris l’essence ou ses carburants de substitution utilisés aux mêmes fins et présentant des propriétés similaires en termes d’inflammabilité dont la capacité de stockage est supérieure ou égale à 3.000 l et inférieure à 25.000 l</t>
  </si>
  <si>
    <t>63.12.09.03.02</t>
  </si>
  <si>
    <t>Dépôts de liquides inflammables, à l’exclusion des hydrocarbures stockés dans le cadre des activités visées à la rubrique 50.50 de catégorie 3, y compris l’essence ou ses carburants de substitution utilisés aux mêmes fins et présentant des propriétés similaires en termes d’inflammabilité dont la capacité de stockage est supérieure ou égale à 25.000 l et inférieure à 250.000 l</t>
  </si>
  <si>
    <t>63.12.09.03.03</t>
  </si>
  <si>
    <t>Dépôts de liquides inflammables, à l’exclusion des hydrocarbures stockés dans le cadre des activités visées à la rubrique 50.50 de catégorie 3, y compris l’essence ou ses carburants de substitution utilisés aux mêmes fins et présentant des propriétés similaires en termes d’inflammabilité dont la capacité de stockage est supérieure ou égale à 250.000 l</t>
  </si>
  <si>
    <t>63.12.09.04.01</t>
  </si>
  <si>
    <t>Dépôt de liquides difficilement combustibles dont le point d’éclair est supérieur à 93 °C et dont la capacité de stockage est supérieure ou égale à 5.000 l et inférieure à 50.000 l</t>
  </si>
  <si>
    <t>63.12.09.04.02</t>
  </si>
  <si>
    <t>Dépôt de liquides difficilement combustibles dont le point d’éclair est supérieur à 93 °C et dont la capacité de stockage est supérieure ou égale à 50.000 l et inférieure à 500.000 l</t>
  </si>
  <si>
    <t>63.12.09.04.03</t>
  </si>
  <si>
    <t>Dépôt de liquides difficilement combustibles dont le point d’éclair est supérieur à 93 °C et dont la capacité de stockage est supérieure ou égale à 500.000 l</t>
  </si>
  <si>
    <t>63.12.09.05.01</t>
  </si>
  <si>
    <t>Dépôts mixtes composés de liquides inflammables catégorie 1 ou de liquides inflammables catégorie 2 ou de liquides inflammables catégorie 3 ou de combustibles dont le point d’éclair est supérieur à 60 °C et inférieur à 93 °C ou de liquides difficilement combustibles dont le point d’éclair est supérieur à 93 °C lorsque la capacité nominale équivalente totale du dépôt est supérieure ou égale à 500 l et inférieure à 5.000 l, tout en respectant les seuils de classe définis dans les rubriques spécifiques</t>
  </si>
  <si>
    <t>63.12.09.05.02</t>
  </si>
  <si>
    <t>Dépôts mixtes composés de liquides inflammables catégorie 1 ou de liquides inflammables catégorie 2 ou de liquides inflammables catégorie 3 ou de combustibles dont le point d’éclair est supérieur à 60 °C et inférieur à 93 °C ou de liquides difficilement combustibles dont le point d’éclair est supérieur à 93 °C lorsque la capacité nominale équivalente totale du dépôt est supérieure ou égale à 5.000 l et inférieure à 50.000 l, tout en respectant les seuils de classe définis dans les rubriques spécifiques</t>
  </si>
  <si>
    <t>63.12.09.05.03</t>
  </si>
  <si>
    <t>Dépôts mixtes composés de liquides inflammables catégorie 1 ou de liquides inflammables catégorie 2 ou de liquides inflammables catégorie 3 ou de combustibles dont le point d’éclair est supérieur à 60 °C et inférieur à 93 °C ou de liquides difficilement combustibles dont le point d’éclair est supérieur à 93 °C lorsque la capacité nominale équivalente totale du dépôt est supérieure ou égale 50.000 l, tout en respectant les seuils de classe définis dans les rubriques spécifiques</t>
  </si>
  <si>
    <t>63.12.16.01.01</t>
  </si>
  <si>
    <t>Dépôts de substances et mélanges solides, liquides ou gaz présentant une toxicité aiguë, catégorie 1, toutes voies d’exposition lorsque la capacité de stockage est supérieure ou égale à 0,01 t et inférieure à 0,1 t</t>
  </si>
  <si>
    <t>63.12.16.01.02</t>
  </si>
  <si>
    <t>Dépôts de substances et mélanges solides, liquides ou gaz présentant une toxicité aiguë, catégorie 1, toutes voies d’exposition lorsque la capacité de stockage est supérieure ou égale à 0,1 t</t>
  </si>
  <si>
    <t>63.12.16.02.01.01</t>
  </si>
  <si>
    <t>Substances et mélanges, solides, liquides ou gaz, présentant                                                                   1° une toxicité aiguë, catégorie 2 (toutes voies d’exposition) ;
2° une toxicité spécifique pour certains organes cibles pour une exposition unique (STOT SE) catégorie 1 en quantités supérieure ou égale à 0,1 t et inférieure à 1 t</t>
  </si>
  <si>
    <t>63.12.16.02.01.02</t>
  </si>
  <si>
    <t>Substances et mélanges, solides, liquides ou gaz, présentant                                                                   1° une toxicité aiguë, catégorie 2 (toutes voies d’exposition) ;
2° une toxicité spécifique pour certains organes cibles pour une exposition unique (STOT SE) catégorie 1 en quantités supérieure ou égale à 1 t</t>
  </si>
  <si>
    <t>63.12.16.02.02.01</t>
  </si>
  <si>
    <t>Substances et mélanges solides, liquides ou gaz présentant - une toxicité aiguë, catégorie 3 (toutes voies d’expositions) en quantités supérieures ou égales à 1 t et inférieure à 5 t</t>
  </si>
  <si>
    <t>63.12.16.02.02.02</t>
  </si>
  <si>
    <t>63.12.16.03.01.01</t>
  </si>
  <si>
    <t>Solides, liquide et gaz (poids net). Comburant de catégorie 1 dont les quantités sont supérieure ou égale à 25 kg et inférieures à 250 kg</t>
  </si>
  <si>
    <t>63.12.16.03.01.02</t>
  </si>
  <si>
    <t>Solides, liquide et gaz (poids net). Comburant de catégorie 1 dont les quantités sont supérieure ou égale à 250 kg</t>
  </si>
  <si>
    <t>63.12.16.03.02.01</t>
  </si>
  <si>
    <t>Solides, liquides. Comburants de catégorie 2 ou 3 dont les quantités sont supérieures ou égales à 250 kg et inférieures à 1 t</t>
  </si>
  <si>
    <t>63.12.16.03.02.02</t>
  </si>
  <si>
    <t>Solides, liquides. Comburants de catégorie 2 ou 3 dont les quantités sont supérieures ou égales à 1 t</t>
  </si>
  <si>
    <t>63.12.16.04.01.01</t>
  </si>
  <si>
    <t>Dangereux pour le milieu aquatique. La quantité totale susceptible d’être présente dans l’installation étant (à l’exception des carburants liquides à la pression atmosphérique pour moteurs à combustion interne et du mazout de chauffage) supérieure ou égale à 0,4 t et inférieure à 4 t</t>
  </si>
  <si>
    <t>63.12.16.04.01.02</t>
  </si>
  <si>
    <t>Dangereux pour le milieu aquatique. La quantité totale susceptible d’être présente dans l’installation étant (à l’exception des carburants liquides à la pression atmosphérique pour moteurs à combustion interne et du mazout de chauffage) supérieure ou égale à 4 t</t>
  </si>
  <si>
    <t>63.12.16.04.02.01</t>
  </si>
  <si>
    <t>Dangereux pour le milieu aquatique de catégorie 2 chronique. La quantité totale susceptible d’être présente dans l’installation étant (à l’exception des carburants liquides à la pression atmosphérique pour moteurs à combustion interne et du mazout de chauffage) supérieure ou égale à 0,8 t et inférieure à 8 t</t>
  </si>
  <si>
    <t>63.12.16.04.02.02</t>
  </si>
  <si>
    <t>Dangereux pour le milieu aquatique de catégorie 2 chronique. La quantité totale susceptible d’être présente dans l’installation étant (à l’exception des carburants liquides à la pression atmosphérique pour moteurs à combustion interne et du mazout de chauffage) supérieure ou égale à 8 t</t>
  </si>
  <si>
    <t>63.12.16.04.03.01</t>
  </si>
  <si>
    <t>Dangereux pour le milieu aquatique de catégorie 3 ou 4 chronique. La quantité totale susceptible d’être présente dans l’installation étant (à l’exception des carburants liquides à la pression atmosphérique pour moteurs à combustion interne et du mazout de chauffage) supérieure ou égale à 1,6 t et inférieure à 16 t</t>
  </si>
  <si>
    <t>63.12.16.04.03.02</t>
  </si>
  <si>
    <t>Dangereux pour le milieu aquatique de catégorie 3 ou 4 chronique. La quantité totale susceptible d’être présente dans l’installation étant (à l’exception des carburants liquides à la pression atmosphérique pour moteurs à combustion interne et du mazout de chauffage) supérieure ou égale à 16 t</t>
  </si>
  <si>
    <t>63.12.16.05.01</t>
  </si>
  <si>
    <t>Substances et mélanges classés 1° provoquant des corrosions Corrosion cutanée catégorie 1 (A, B, C) ; 2° lésions oculaires graves catégorie 1 ; 3° toxicité aiguë (toutes voies - catégorie 4) ; 4° provoquant une irritation cutanée catégorie 2 ;5° lésion/irritation oculaire catégorie 2 ;6° toxicité spécifiques pour certains organes cibles - exposition unique - (STOT SE) catégorie 3 ; 7° présentant une toxicité spécifique pour certains organes cibles (STOT RE) catégories 1 ou 2 ;8° dangers pour la santé à long terme ;9° toxicité pour la reproduction (effet sur ou via l’allaitement),en quantité supérieure ou égale à 0,5 t et inférieure à 20 t</t>
  </si>
  <si>
    <t>63.12.16.05.02</t>
  </si>
  <si>
    <t>Substances et mélanges classés 1° provoquant des corrosions Corrosion cutanée catégorie 1 (A, B, C) ; 2° lésions oculaires graves catégorie 1 ; 3° toxicité aiguë (toutes voies - catégorie 4) ; 4° provoquant une irritation cutanée catégorie 2 ;5° lésion/irritation oculaire catégorie 2 ;6° toxicité spécifiques pour certains organes cibles - exposition unique - (STOT SE) catégorie 3 ; 7° présentant une toxicité spécifique pour certains organes cibles (STOT RE) catégories 1 ou 2 ;8° dangers pour la santé à long terme ;9° toxicité pour la reproduction (effet sur ou via l’allaitement),en quantité supérieure ou égale à 20 t</t>
  </si>
  <si>
    <t>63.12.04.02.01A</t>
  </si>
  <si>
    <t>Solides inflammables de catégories 1 ou 2 (dépôts de) lorsque la capacité de stockage est supérieure à 50 kg et inférieure à 5 t</t>
  </si>
  <si>
    <t>63.12.04.02.02A</t>
  </si>
  <si>
    <t>Solides inflammables de catégories 1 ou 2 (dépôts de) lorsque la capacité de stockage est supérieure ou égale à 5 t</t>
  </si>
  <si>
    <t>63.12.04.02.01B</t>
  </si>
  <si>
    <t>Solides inflammables de catégories 1 ou 2 (dépôts de) lorsque la capacité de stockage est supérieure à 100 kg et inférieure à 10 t en zone d'habitat à caractère rural</t>
  </si>
  <si>
    <t>div 0,5 ZHR</t>
  </si>
  <si>
    <t>63.12.04.02.02B</t>
  </si>
  <si>
    <t>Solides inflammables de catégories 1 ou 2 (dépôts de) lorsque la capacité de stockage est supérieure ou égale à 10 t en zone d'habitat à caractère rural</t>
  </si>
  <si>
    <t>63.12.18.01.01</t>
  </si>
  <si>
    <t>Substances et mélanges autoréactifs, autochauffants, peroxydes organiques ou liquides pyrophoriques Substances et mélanges autoréactifs (types A ou B) et peroxydes organiques (types A ou B) en quantités supérieures à 10 kg</t>
  </si>
  <si>
    <t>63.12.18.02.01</t>
  </si>
  <si>
    <t>Substances et mélanges autoréactifs (types C, D, E, F) et peroxydes organiques (types C, D, E, F) en quantités supérieures à 100 kg</t>
  </si>
  <si>
    <t>63.12.18.03.01</t>
  </si>
  <si>
    <t>Substances et mélanges auto réactifs (Type G) et peroxydes organiques (Type G) en quantités supérieures à 1 t</t>
  </si>
  <si>
    <t>63.12.18.04.01</t>
  </si>
  <si>
    <t>Liquides pyrophoriques de catégorie 1 et solides pyrophoriques de catégorie 1 en quantités supérieures à 100 kg et inférieures ou égales à 1 t</t>
  </si>
  <si>
    <t>63.12.18.04.02</t>
  </si>
  <si>
    <t>Liquides pyrophoriques de catégorie 1 et solides pyrophoriques de catégorie 1 en quantités supérieures à 1 t</t>
  </si>
  <si>
    <t>63.12.18.05.01</t>
  </si>
  <si>
    <t>Substances et mélanges autochauffants catégorie 1 en quantités supérieures à 100 kg et inférieures ou égales à 1 t</t>
  </si>
  <si>
    <t>63.12.18.05.02</t>
  </si>
  <si>
    <t>Substances et mélanges autochauffants catégorie 1 en quantités supérieures à 1 t</t>
  </si>
  <si>
    <t>63.12.18.06.01</t>
  </si>
  <si>
    <t>Substances et mélanges autochauffants catégorie 2 en quantités supérieures à 1 t et inférieures ou égales à 10 t</t>
  </si>
  <si>
    <t>63.12.18.06.02</t>
  </si>
  <si>
    <t>Substances et mélanges autochauffants catégorie 2 en quantités supérieures à 10 t</t>
  </si>
  <si>
    <t>63.12.22.01</t>
  </si>
  <si>
    <t>63.12.22.02</t>
  </si>
  <si>
    <t>Substances et mélanges qui au contact de l’eau dégagent des gaz inflammables de cat 2 et 3 en quantités supérieures à 50 t</t>
  </si>
  <si>
    <t>63.12.22.03</t>
  </si>
  <si>
    <t>Substances et mélanges auxquels sont attribués la mention de danger EUH029 (au contact de l’eau dégagent des gaz toxiques) en quantités supérieures ou égales à 1 t</t>
  </si>
  <si>
    <t>63.12.22.04</t>
  </si>
  <si>
    <t>Dépôts de corrosifs pour les métaux en quantités supérieures ou égales à 100 t</t>
  </si>
  <si>
    <t>DS7</t>
  </si>
  <si>
    <t>DS8</t>
  </si>
  <si>
    <t>DS9</t>
  </si>
  <si>
    <t>DS10</t>
  </si>
  <si>
    <t>DS11</t>
  </si>
  <si>
    <t>DS12</t>
  </si>
  <si>
    <t>DS13</t>
  </si>
  <si>
    <t>DS14</t>
  </si>
  <si>
    <t>DS15</t>
  </si>
  <si>
    <t>DS16</t>
  </si>
  <si>
    <t>DS17</t>
  </si>
  <si>
    <t>DS18</t>
  </si>
  <si>
    <t>DS19</t>
  </si>
  <si>
    <t>DS20</t>
  </si>
  <si>
    <t>DS21</t>
  </si>
  <si>
    <t>DS22</t>
  </si>
  <si>
    <t>DS23</t>
  </si>
  <si>
    <t>DS24</t>
  </si>
  <si>
    <t>DS25</t>
  </si>
  <si>
    <t>DS26</t>
  </si>
  <si>
    <t>DS27</t>
  </si>
  <si>
    <t>DS28</t>
  </si>
  <si>
    <t>DS29</t>
  </si>
  <si>
    <t>DS30</t>
  </si>
  <si>
    <t>DS31</t>
  </si>
  <si>
    <t>DS32</t>
  </si>
  <si>
    <t>DS33</t>
  </si>
  <si>
    <t>DS34</t>
  </si>
  <si>
    <t>DS35</t>
  </si>
  <si>
    <t>DS36</t>
  </si>
  <si>
    <t>DS37</t>
  </si>
  <si>
    <t>DS38</t>
  </si>
  <si>
    <t>DS39</t>
  </si>
  <si>
    <t>DS40</t>
  </si>
  <si>
    <t>DS41</t>
  </si>
  <si>
    <t>DS42</t>
  </si>
  <si>
    <t>DS43</t>
  </si>
  <si>
    <t>DS44</t>
  </si>
  <si>
    <t>DS45</t>
  </si>
  <si>
    <t>DS46</t>
  </si>
  <si>
    <t>DS47</t>
  </si>
  <si>
    <t>DS48</t>
  </si>
  <si>
    <t>DS49</t>
  </si>
  <si>
    <t>DS50</t>
  </si>
  <si>
    <t>DS51</t>
  </si>
  <si>
    <t>DS52</t>
  </si>
  <si>
    <t>DS53</t>
  </si>
  <si>
    <t>DS54</t>
  </si>
  <si>
    <t>DS55</t>
  </si>
  <si>
    <t>DS56</t>
  </si>
  <si>
    <t>DS57</t>
  </si>
  <si>
    <t>DS58</t>
  </si>
  <si>
    <t>DS59</t>
  </si>
  <si>
    <t>DS60</t>
  </si>
  <si>
    <t>DS61</t>
  </si>
  <si>
    <t>DS62</t>
  </si>
  <si>
    <t>DS63</t>
  </si>
  <si>
    <t>DS64</t>
  </si>
  <si>
    <t>DS65</t>
  </si>
  <si>
    <t>DS66</t>
  </si>
  <si>
    <t>Mazout</t>
  </si>
  <si>
    <t>Air sec</t>
  </si>
  <si>
    <t>CO2</t>
  </si>
  <si>
    <t>Azote liquide</t>
  </si>
  <si>
    <t>Oxygène</t>
  </si>
  <si>
    <t>Protoxyde d'azote</t>
  </si>
  <si>
    <t>Alcool Dénaturé 70°C</t>
  </si>
  <si>
    <t>Alcool dénaturé 3% éther</t>
  </si>
  <si>
    <t>Chlorhexidine Digluconate</t>
  </si>
  <si>
    <t>Méthanol</t>
  </si>
  <si>
    <t>Suma D5</t>
  </si>
  <si>
    <t>Peinture</t>
  </si>
  <si>
    <t>Colle pour vibyle</t>
  </si>
  <si>
    <t>Javel</t>
  </si>
  <si>
    <t>Jontec</t>
  </si>
  <si>
    <t>Bucasan</t>
  </si>
  <si>
    <t>Suma K1</t>
  </si>
  <si>
    <t>Suma Select A7</t>
  </si>
  <si>
    <t>Déboucheur Orbi Soll Urinoir</t>
  </si>
  <si>
    <t>Déboucheur Orbi Soll Déboucheur</t>
  </si>
  <si>
    <t>Suma Forte Plus Eco L54</t>
  </si>
  <si>
    <t>Surfasafe</t>
  </si>
  <si>
    <t>Détratrant Lave panne</t>
  </si>
  <si>
    <t>Blitz</t>
  </si>
  <si>
    <t>Solution de décoloration Gram</t>
  </si>
  <si>
    <t>Aniosyme XL3</t>
  </si>
  <si>
    <t>Lugol</t>
  </si>
  <si>
    <t>Nocospray</t>
  </si>
  <si>
    <t>Ethanol</t>
  </si>
  <si>
    <t>Médicaments</t>
  </si>
  <si>
    <t>Sources radioactives</t>
  </si>
  <si>
    <t>Oxygène Liquide</t>
  </si>
  <si>
    <t>NO2</t>
  </si>
  <si>
    <t>Air comprimé</t>
  </si>
  <si>
    <t>MEL ANAERO</t>
  </si>
  <si>
    <t>Air comprimé médical</t>
  </si>
  <si>
    <t>Aniosrub liquide</t>
  </si>
  <si>
    <t>Eostin Stain</t>
  </si>
  <si>
    <t>Olympus désinfectant (Glutaraldéhyde)</t>
  </si>
  <si>
    <t>Olympus nettoyant</t>
  </si>
  <si>
    <t>Surfanios premium</t>
  </si>
  <si>
    <t>CEDIUM - CHLORHEXIDINI GLUC ALC + AZORUBINE 125ML</t>
  </si>
  <si>
    <t>CHLORHEXIDINI GLUC ALC + AZORUBINE 250ML</t>
  </si>
  <si>
    <t>Substance 48HIBISCRUB 500ML FLACON POUSSOIR</t>
  </si>
  <si>
    <t>ISO-BETADINE SOL HYDROALCOOLIQUE 5% 125ML</t>
  </si>
  <si>
    <t>SOFTA-MAN VISCORUB GEL 500ML</t>
  </si>
  <si>
    <t>SOFTA-MAN  LIQUIDE 500 ML</t>
  </si>
  <si>
    <t>STERANIOS 2% BIDON 5L (GLUTARALDEHYDE)</t>
  </si>
  <si>
    <t>SURFASAFE PREMIUM SPRAY 750 ML</t>
  </si>
  <si>
    <t>Aniosyme Synergy 5</t>
  </si>
  <si>
    <t>Suma Bac D10</t>
  </si>
  <si>
    <t>Suma D1 plus</t>
  </si>
  <si>
    <t>Suma D10 Desinfectant</t>
  </si>
  <si>
    <t>Suma multi D23</t>
  </si>
  <si>
    <t>Suma D2</t>
  </si>
  <si>
    <t>Suma Force D3,5</t>
  </si>
  <si>
    <t>Acétylène</t>
  </si>
  <si>
    <t>Sel</t>
  </si>
  <si>
    <t>Floculant</t>
  </si>
  <si>
    <t>oui</t>
  </si>
  <si>
    <t>non</t>
  </si>
  <si>
    <t>Suma T30</t>
  </si>
  <si>
    <t>Dépôt supprimé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</si>
</sst>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5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2" fillId="0" borderId="0" xfId="0" applyFont="1"/>
    <xf numFmtId="0" fontId="0" fillId="0" borderId="22" xfId="0" applyBorder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J286"/>
  <sheetViews>
    <sheetView tabSelected="1" workbookViewId="0">
      <pane xSplit="4" ySplit="8" topLeftCell="BL21" activePane="bottomRight" state="frozen"/>
      <selection pane="topRight" activeCell="E1" sqref="E1"/>
      <selection pane="bottomLeft" activeCell="A9" sqref="A9"/>
      <selection pane="bottomRight" activeCell="BQ8" sqref="BQ8"/>
    </sheetView>
  </sheetViews>
  <sheetFormatPr baseColWidth="10" defaultColWidth="11.3984375" defaultRowHeight="14.25" x14ac:dyDescent="0.45"/>
  <cols>
    <col min="1" max="1" width="28.86328125" bestFit="1" customWidth="1"/>
    <col min="2" max="2" width="8.1328125" bestFit="1" customWidth="1"/>
    <col min="3" max="3" width="22.3984375" bestFit="1" customWidth="1"/>
    <col min="4" max="4" width="28.86328125" bestFit="1" customWidth="1"/>
    <col min="5" max="5" width="12.265625" customWidth="1"/>
    <col min="6" max="6" width="11.3984375" bestFit="1" customWidth="1"/>
    <col min="7" max="7" width="13.3984375" customWidth="1"/>
    <col min="8" max="9" width="11.3984375" bestFit="1" customWidth="1"/>
    <col min="10" max="10" width="11.3984375" style="1" bestFit="1" customWidth="1"/>
    <col min="11" max="71" width="11.3984375" style="1" customWidth="1"/>
    <col min="73" max="74" width="23.73046875" bestFit="1" customWidth="1"/>
    <col min="75" max="75" width="22.1328125" bestFit="1" customWidth="1"/>
    <col min="76" max="76" width="26.3984375" bestFit="1" customWidth="1"/>
    <col min="77" max="77" width="21.265625" customWidth="1"/>
    <col min="78" max="78" width="21.1328125" customWidth="1"/>
    <col min="79" max="79" width="19.265625" customWidth="1"/>
    <col min="80" max="80" width="27.3984375" bestFit="1" customWidth="1"/>
    <col min="84" max="84" width="15.1328125" customWidth="1"/>
    <col min="85" max="85" width="14" bestFit="1" customWidth="1"/>
    <col min="86" max="86" width="15.3984375" bestFit="1" customWidth="1"/>
    <col min="87" max="87" width="13.59765625" customWidth="1"/>
    <col min="88" max="88" width="13.86328125" customWidth="1"/>
    <col min="89" max="89" width="15.86328125" bestFit="1" customWidth="1"/>
    <col min="90" max="90" width="38.265625" bestFit="1" customWidth="1"/>
    <col min="91" max="91" width="26.73046875" customWidth="1"/>
    <col min="92" max="92" width="20" customWidth="1"/>
    <col min="93" max="93" width="20.59765625" customWidth="1"/>
    <col min="94" max="94" width="16.59765625" customWidth="1"/>
    <col min="95" max="95" width="16.1328125" customWidth="1"/>
    <col min="96" max="96" width="27.59765625" customWidth="1"/>
    <col min="97" max="97" width="24.265625" customWidth="1"/>
    <col min="98" max="98" width="25.3984375" customWidth="1"/>
  </cols>
  <sheetData>
    <row r="1" spans="1:712" ht="14.65" thickBot="1" x14ac:dyDescent="0.5"/>
    <row r="2" spans="1:712" ht="14.65" thickBot="1" x14ac:dyDescent="0.5">
      <c r="A2" s="8" t="s">
        <v>0</v>
      </c>
      <c r="B2" s="9" t="s">
        <v>1</v>
      </c>
      <c r="D2" s="50" t="s">
        <v>2</v>
      </c>
      <c r="E2" s="51"/>
      <c r="G2" s="61" t="s">
        <v>3</v>
      </c>
      <c r="H2" s="62"/>
      <c r="I2" s="63"/>
      <c r="J2" s="7" t="str">
        <f>IF(BV24&gt;0,"oui","non")</f>
        <v>non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U2" s="15">
        <f>IF(A24&gt;0.5,1,0)</f>
        <v>1</v>
      </c>
      <c r="BV2" s="15">
        <f>IF(A25&gt;0.5,1,0)</f>
        <v>1</v>
      </c>
      <c r="BW2" s="15">
        <f>IF(A26&gt;0.5,1,0)</f>
        <v>0</v>
      </c>
      <c r="BX2" s="15">
        <f>IF(A27&gt;0.5,1,0)</f>
        <v>1</v>
      </c>
      <c r="BY2" s="15">
        <f>IF(A28&gt;0.5,1,0)</f>
        <v>1</v>
      </c>
      <c r="BZ2" s="15">
        <f>IF(A29&gt;0.5,1,0)</f>
        <v>1</v>
      </c>
      <c r="CA2" s="15">
        <f>IF(A30&gt;0.5,1,0)</f>
        <v>1</v>
      </c>
      <c r="CB2" s="15">
        <f>IF(A31&gt;0.5,1,0)</f>
        <v>0</v>
      </c>
      <c r="CC2" s="15">
        <f>IF(A32&gt;0.5,1,0)</f>
        <v>0</v>
      </c>
    </row>
    <row r="3" spans="1:712" ht="28.9" thickBot="1" x14ac:dyDescent="0.5">
      <c r="A3" s="2" t="s">
        <v>4</v>
      </c>
      <c r="B3" s="10" t="s">
        <v>296</v>
      </c>
      <c r="D3" s="12" t="s">
        <v>5</v>
      </c>
      <c r="E3" s="6">
        <f>10*'Liste dépôts'!A12+'Liste dépôts'!A13+'Liste dépôts'!A14/5+'Liste dépôts'!A15/10</f>
        <v>9390.5259999999998</v>
      </c>
      <c r="BU3" s="15">
        <f>SUM(BU2:CC2)</f>
        <v>6</v>
      </c>
      <c r="BV3" s="15">
        <f>MAX(A24:A32)</f>
        <v>41.113000000000007</v>
      </c>
      <c r="BW3" s="15"/>
      <c r="BX3" s="15"/>
      <c r="BY3" s="15"/>
      <c r="BZ3" s="15"/>
      <c r="CA3" s="15"/>
      <c r="CB3" s="15"/>
      <c r="CC3" s="15"/>
    </row>
    <row r="4" spans="1:712" x14ac:dyDescent="0.45">
      <c r="A4" s="2" t="s">
        <v>6</v>
      </c>
      <c r="B4" s="10" t="s">
        <v>297</v>
      </c>
      <c r="D4" s="4"/>
    </row>
    <row r="5" spans="1:712" ht="14.65" thickBot="1" x14ac:dyDescent="0.5">
      <c r="A5" s="3" t="s">
        <v>7</v>
      </c>
      <c r="B5" s="11" t="s">
        <v>297</v>
      </c>
    </row>
    <row r="6" spans="1:712" ht="18" customHeight="1" thickBot="1" x14ac:dyDescent="0.5"/>
    <row r="7" spans="1:712" s="1" customFormat="1" ht="20.25" customHeight="1" thickBot="1" x14ac:dyDescent="0.5">
      <c r="A7"/>
      <c r="C7"/>
      <c r="D7" s="24" t="s">
        <v>8</v>
      </c>
      <c r="E7" s="18" t="s">
        <v>9</v>
      </c>
      <c r="F7" s="26" t="s">
        <v>10</v>
      </c>
      <c r="G7" s="18" t="s">
        <v>11</v>
      </c>
      <c r="H7" s="26" t="s">
        <v>12</v>
      </c>
      <c r="I7" s="18" t="s">
        <v>13</v>
      </c>
      <c r="J7" s="29" t="s">
        <v>14</v>
      </c>
      <c r="K7" s="29" t="s">
        <v>177</v>
      </c>
      <c r="L7" s="29" t="s">
        <v>178</v>
      </c>
      <c r="M7" s="29" t="s">
        <v>179</v>
      </c>
      <c r="N7" s="29" t="s">
        <v>180</v>
      </c>
      <c r="O7" s="29" t="s">
        <v>181</v>
      </c>
      <c r="P7" s="29" t="s">
        <v>182</v>
      </c>
      <c r="Q7" s="29" t="s">
        <v>183</v>
      </c>
      <c r="R7" s="29" t="s">
        <v>184</v>
      </c>
      <c r="S7" s="29" t="s">
        <v>185</v>
      </c>
      <c r="T7" s="29" t="s">
        <v>186</v>
      </c>
      <c r="U7" s="29" t="s">
        <v>187</v>
      </c>
      <c r="V7" s="29" t="s">
        <v>188</v>
      </c>
      <c r="W7" s="29" t="s">
        <v>189</v>
      </c>
      <c r="X7" s="29" t="s">
        <v>190</v>
      </c>
      <c r="Y7" s="29" t="s">
        <v>191</v>
      </c>
      <c r="Z7" s="29" t="s">
        <v>192</v>
      </c>
      <c r="AA7" s="29" t="s">
        <v>193</v>
      </c>
      <c r="AB7" s="29" t="s">
        <v>194</v>
      </c>
      <c r="AC7" s="29" t="s">
        <v>195</v>
      </c>
      <c r="AD7" s="29" t="s">
        <v>196</v>
      </c>
      <c r="AE7" s="29" t="s">
        <v>197</v>
      </c>
      <c r="AF7" s="29" t="s">
        <v>198</v>
      </c>
      <c r="AG7" s="29" t="s">
        <v>199</v>
      </c>
      <c r="AH7" s="29" t="s">
        <v>200</v>
      </c>
      <c r="AI7" s="29" t="s">
        <v>201</v>
      </c>
      <c r="AJ7" s="29" t="s">
        <v>202</v>
      </c>
      <c r="AK7" s="29" t="s">
        <v>203</v>
      </c>
      <c r="AL7" s="29" t="s">
        <v>204</v>
      </c>
      <c r="AM7" s="29" t="s">
        <v>205</v>
      </c>
      <c r="AN7" s="29" t="s">
        <v>206</v>
      </c>
      <c r="AO7" s="29" t="s">
        <v>207</v>
      </c>
      <c r="AP7" s="29" t="s">
        <v>208</v>
      </c>
      <c r="AQ7" s="29" t="s">
        <v>209</v>
      </c>
      <c r="AR7" s="29" t="s">
        <v>210</v>
      </c>
      <c r="AS7" s="29" t="s">
        <v>211</v>
      </c>
      <c r="AT7" s="29" t="s">
        <v>212</v>
      </c>
      <c r="AU7" s="29" t="s">
        <v>213</v>
      </c>
      <c r="AV7" s="29" t="s">
        <v>214</v>
      </c>
      <c r="AW7" s="29" t="s">
        <v>215</v>
      </c>
      <c r="AX7" s="29" t="s">
        <v>216</v>
      </c>
      <c r="AY7" s="29" t="s">
        <v>217</v>
      </c>
      <c r="AZ7" s="29" t="s">
        <v>218</v>
      </c>
      <c r="BA7" s="29" t="s">
        <v>219</v>
      </c>
      <c r="BB7" s="29" t="s">
        <v>220</v>
      </c>
      <c r="BC7" s="29" t="s">
        <v>221</v>
      </c>
      <c r="BD7" s="29" t="s">
        <v>222</v>
      </c>
      <c r="BE7" s="29" t="s">
        <v>223</v>
      </c>
      <c r="BF7" s="29" t="s">
        <v>224</v>
      </c>
      <c r="BG7" s="29" t="s">
        <v>225</v>
      </c>
      <c r="BH7" s="29" t="s">
        <v>226</v>
      </c>
      <c r="BI7" s="29" t="s">
        <v>227</v>
      </c>
      <c r="BJ7" s="29" t="s">
        <v>228</v>
      </c>
      <c r="BK7" s="29" t="s">
        <v>229</v>
      </c>
      <c r="BL7" s="29" t="s">
        <v>230</v>
      </c>
      <c r="BM7" s="29" t="s">
        <v>231</v>
      </c>
      <c r="BN7" s="29" t="s">
        <v>232</v>
      </c>
      <c r="BO7" s="29" t="s">
        <v>233</v>
      </c>
      <c r="BP7" s="29" t="s">
        <v>234</v>
      </c>
      <c r="BQ7" s="29" t="s">
        <v>235</v>
      </c>
      <c r="BR7" s="29" t="s">
        <v>236</v>
      </c>
      <c r="BS7" s="49"/>
      <c r="BT7" s="16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</row>
    <row r="8" spans="1:712" ht="14.65" thickBot="1" x14ac:dyDescent="0.5">
      <c r="A8" s="19" t="s">
        <v>15</v>
      </c>
      <c r="B8" s="25" t="s">
        <v>16</v>
      </c>
      <c r="C8" s="18" t="s">
        <v>17</v>
      </c>
      <c r="D8" s="24" t="s">
        <v>18</v>
      </c>
      <c r="E8" s="23" t="s">
        <v>237</v>
      </c>
      <c r="F8" s="20" t="s">
        <v>238</v>
      </c>
      <c r="G8" s="23" t="s">
        <v>239</v>
      </c>
      <c r="H8" s="20" t="s">
        <v>240</v>
      </c>
      <c r="I8" s="23" t="s">
        <v>241</v>
      </c>
      <c r="J8" s="30" t="s">
        <v>242</v>
      </c>
      <c r="K8" s="30" t="s">
        <v>243</v>
      </c>
      <c r="L8" s="30" t="s">
        <v>244</v>
      </c>
      <c r="M8" s="30" t="s">
        <v>245</v>
      </c>
      <c r="N8" s="30" t="s">
        <v>237</v>
      </c>
      <c r="O8" s="30" t="s">
        <v>246</v>
      </c>
      <c r="P8" s="30" t="s">
        <v>247</v>
      </c>
      <c r="Q8" s="30" t="s">
        <v>248</v>
      </c>
      <c r="R8" s="30" t="s">
        <v>249</v>
      </c>
      <c r="S8" s="30" t="s">
        <v>250</v>
      </c>
      <c r="T8" s="30" t="s">
        <v>251</v>
      </c>
      <c r="U8" s="30" t="s">
        <v>252</v>
      </c>
      <c r="V8" s="30" t="s">
        <v>253</v>
      </c>
      <c r="W8" s="30" t="s">
        <v>254</v>
      </c>
      <c r="X8" s="30" t="s">
        <v>255</v>
      </c>
      <c r="Y8" s="30" t="s">
        <v>256</v>
      </c>
      <c r="Z8" s="30" t="s">
        <v>257</v>
      </c>
      <c r="AA8" s="30" t="s">
        <v>258</v>
      </c>
      <c r="AB8" s="30" t="s">
        <v>259</v>
      </c>
      <c r="AC8" s="30" t="s">
        <v>260</v>
      </c>
      <c r="AD8" s="30" t="s">
        <v>261</v>
      </c>
      <c r="AE8" s="30" t="s">
        <v>262</v>
      </c>
      <c r="AF8" s="30" t="s">
        <v>263</v>
      </c>
      <c r="AG8" s="30" t="s">
        <v>264</v>
      </c>
      <c r="AH8" s="30" t="s">
        <v>265</v>
      </c>
      <c r="AI8" s="30" t="s">
        <v>266</v>
      </c>
      <c r="AJ8" s="30" t="s">
        <v>267</v>
      </c>
      <c r="AK8" s="30" t="s">
        <v>268</v>
      </c>
      <c r="AL8" s="30" t="s">
        <v>268</v>
      </c>
      <c r="AM8" s="30" t="s">
        <v>239</v>
      </c>
      <c r="AN8" s="30" t="s">
        <v>269</v>
      </c>
      <c r="AO8" s="30" t="s">
        <v>270</v>
      </c>
      <c r="AP8" s="30" t="s">
        <v>238</v>
      </c>
      <c r="AQ8" s="30" t="s">
        <v>271</v>
      </c>
      <c r="AR8" s="30" t="s">
        <v>272</v>
      </c>
      <c r="AS8" s="30" t="s">
        <v>273</v>
      </c>
      <c r="AT8" s="30" t="s">
        <v>274</v>
      </c>
      <c r="AU8" s="30" t="s">
        <v>275</v>
      </c>
      <c r="AV8" s="30" t="s">
        <v>276</v>
      </c>
      <c r="AW8" s="30" t="s">
        <v>277</v>
      </c>
      <c r="AX8" s="30" t="s">
        <v>278</v>
      </c>
      <c r="AY8" s="30" t="s">
        <v>279</v>
      </c>
      <c r="AZ8" s="30" t="s">
        <v>280</v>
      </c>
      <c r="BA8" s="30" t="s">
        <v>281</v>
      </c>
      <c r="BB8" s="30" t="s">
        <v>282</v>
      </c>
      <c r="BC8" s="30" t="s">
        <v>283</v>
      </c>
      <c r="BD8" s="30" t="s">
        <v>284</v>
      </c>
      <c r="BE8" s="30" t="s">
        <v>285</v>
      </c>
      <c r="BF8" s="30" t="s">
        <v>286</v>
      </c>
      <c r="BG8" s="30" t="s">
        <v>237</v>
      </c>
      <c r="BH8" s="30" t="s">
        <v>287</v>
      </c>
      <c r="BI8" s="30" t="s">
        <v>298</v>
      </c>
      <c r="BJ8" s="30" t="s">
        <v>288</v>
      </c>
      <c r="BK8" s="30" t="s">
        <v>289</v>
      </c>
      <c r="BL8" s="30" t="s">
        <v>290</v>
      </c>
      <c r="BM8" s="30" t="s">
        <v>291</v>
      </c>
      <c r="BN8" s="30" t="s">
        <v>292</v>
      </c>
      <c r="BO8" s="30" t="s">
        <v>293</v>
      </c>
      <c r="BP8" s="30" t="s">
        <v>299</v>
      </c>
      <c r="BQ8" s="30" t="s">
        <v>294</v>
      </c>
      <c r="BR8" s="30" t="s">
        <v>295</v>
      </c>
      <c r="BS8" s="49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</row>
    <row r="9" spans="1:712" ht="14.65" thickBot="1" x14ac:dyDescent="0.5">
      <c r="A9" s="14">
        <f>SUM(E9:QG9)</f>
        <v>952</v>
      </c>
      <c r="B9" s="43" t="s">
        <v>19</v>
      </c>
      <c r="C9" s="52" t="s">
        <v>20</v>
      </c>
      <c r="D9" s="48" t="s">
        <v>21</v>
      </c>
      <c r="E9" s="33"/>
      <c r="F9" s="27"/>
      <c r="G9" s="33"/>
      <c r="H9" s="27"/>
      <c r="I9" s="33">
        <v>150</v>
      </c>
      <c r="J9" s="31">
        <v>2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22">
        <v>600</v>
      </c>
      <c r="AO9" s="31"/>
      <c r="AP9" s="31"/>
      <c r="AQ9" s="31">
        <v>100</v>
      </c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>
        <v>100</v>
      </c>
      <c r="BP9" s="31"/>
      <c r="BQ9" s="31"/>
      <c r="BR9" s="31"/>
      <c r="BS9" s="49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</row>
    <row r="10" spans="1:712" ht="14.65" thickBot="1" x14ac:dyDescent="0.5">
      <c r="A10" s="14">
        <f t="shared" ref="A10:A43" si="0">SUM(E10:QG10)</f>
        <v>0</v>
      </c>
      <c r="B10" s="36" t="s">
        <v>19</v>
      </c>
      <c r="C10" s="53"/>
      <c r="D10" s="42" t="s">
        <v>22</v>
      </c>
      <c r="E10" s="34"/>
      <c r="F10" s="21"/>
      <c r="G10" s="34"/>
      <c r="H10" s="21"/>
      <c r="I10" s="3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49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</row>
    <row r="11" spans="1:712" ht="14.65" thickBot="1" x14ac:dyDescent="0.5">
      <c r="A11" s="14">
        <f t="shared" si="0"/>
        <v>0</v>
      </c>
      <c r="B11" s="43" t="s">
        <v>19</v>
      </c>
      <c r="C11" s="54"/>
      <c r="D11" s="48" t="s">
        <v>23</v>
      </c>
      <c r="E11" s="34"/>
      <c r="F11" s="21"/>
      <c r="G11" s="34"/>
      <c r="H11" s="21"/>
      <c r="I11" s="3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49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</row>
    <row r="12" spans="1:712" ht="14.65" thickBot="1" x14ac:dyDescent="0.5">
      <c r="A12" s="14">
        <f t="shared" si="0"/>
        <v>0</v>
      </c>
      <c r="B12" s="37" t="s">
        <v>24</v>
      </c>
      <c r="C12" s="55" t="s">
        <v>25</v>
      </c>
      <c r="D12" s="41" t="s">
        <v>26</v>
      </c>
      <c r="E12" s="34"/>
      <c r="F12" s="21"/>
      <c r="G12" s="34"/>
      <c r="H12" s="21"/>
      <c r="I12" s="34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49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</row>
    <row r="13" spans="1:712" ht="14.65" thickBot="1" x14ac:dyDescent="0.5">
      <c r="A13" s="14">
        <f t="shared" si="0"/>
        <v>1259.5259999999998</v>
      </c>
      <c r="B13" s="44" t="s">
        <v>24</v>
      </c>
      <c r="C13" s="56"/>
      <c r="D13" s="47" t="s">
        <v>27</v>
      </c>
      <c r="E13" s="34"/>
      <c r="F13" s="21"/>
      <c r="G13" s="34"/>
      <c r="H13" s="21"/>
      <c r="I13" s="34"/>
      <c r="J13" s="22"/>
      <c r="K13" s="22">
        <v>112</v>
      </c>
      <c r="L13" s="22">
        <v>45</v>
      </c>
      <c r="M13" s="22"/>
      <c r="N13" s="22"/>
      <c r="O13" s="22">
        <v>55.5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>
        <v>0.01</v>
      </c>
      <c r="AE13" s="22"/>
      <c r="AF13" s="22"/>
      <c r="AG13" s="22"/>
      <c r="AH13" s="22">
        <v>1.6E-2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>
        <v>300</v>
      </c>
      <c r="AT13" s="22"/>
      <c r="AU13" s="22"/>
      <c r="AV13" s="22"/>
      <c r="AW13" s="22"/>
      <c r="AX13" s="22">
        <v>25</v>
      </c>
      <c r="AY13" s="22"/>
      <c r="AZ13" s="22"/>
      <c r="BA13" s="22">
        <v>82</v>
      </c>
      <c r="BB13" s="22">
        <v>500</v>
      </c>
      <c r="BC13" s="22">
        <v>140</v>
      </c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49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</row>
    <row r="14" spans="1:712" ht="14.65" thickBot="1" x14ac:dyDescent="0.5">
      <c r="A14" s="14">
        <f t="shared" si="0"/>
        <v>40655</v>
      </c>
      <c r="B14" s="37" t="s">
        <v>24</v>
      </c>
      <c r="C14" s="56"/>
      <c r="D14" s="41" t="s">
        <v>28</v>
      </c>
      <c r="E14" s="34">
        <v>545</v>
      </c>
      <c r="F14" s="21"/>
      <c r="G14" s="34"/>
      <c r="H14" s="21"/>
      <c r="I14" s="34"/>
      <c r="J14" s="22"/>
      <c r="K14" s="22"/>
      <c r="L14" s="22"/>
      <c r="M14" s="22"/>
      <c r="N14" s="22">
        <v>30000</v>
      </c>
      <c r="O14" s="22"/>
      <c r="P14" s="22"/>
      <c r="Q14" s="22">
        <v>70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>
        <v>40</v>
      </c>
      <c r="BA14" s="22"/>
      <c r="BB14" s="22"/>
      <c r="BC14" s="22"/>
      <c r="BD14" s="22"/>
      <c r="BE14" s="22"/>
      <c r="BF14" s="22"/>
      <c r="BG14" s="22">
        <v>10000</v>
      </c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49"/>
      <c r="BT14" s="17"/>
      <c r="BU14" s="16"/>
      <c r="BV14" s="16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</row>
    <row r="15" spans="1:712" s="13" customFormat="1" ht="14.65" thickBot="1" x14ac:dyDescent="0.5">
      <c r="A15" s="14">
        <f t="shared" si="0"/>
        <v>0</v>
      </c>
      <c r="B15" s="44" t="s">
        <v>24</v>
      </c>
      <c r="C15" s="57"/>
      <c r="D15" s="47" t="s">
        <v>29</v>
      </c>
      <c r="E15" s="34"/>
      <c r="F15" s="21"/>
      <c r="G15" s="34"/>
      <c r="H15" s="21"/>
      <c r="I15" s="34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49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</row>
    <row r="16" spans="1:712" s="13" customFormat="1" ht="66" customHeight="1" thickBot="1" x14ac:dyDescent="0.5">
      <c r="A16" s="14">
        <f t="shared" si="0"/>
        <v>40.545000000000002</v>
      </c>
      <c r="B16" s="38" t="s">
        <v>30</v>
      </c>
      <c r="C16" s="58" t="s">
        <v>31</v>
      </c>
      <c r="D16" s="40" t="s">
        <v>32</v>
      </c>
      <c r="E16" s="34">
        <v>0.54500000000000004</v>
      </c>
      <c r="F16" s="21"/>
      <c r="G16" s="34"/>
      <c r="H16" s="21"/>
      <c r="I16" s="34"/>
      <c r="J16" s="22"/>
      <c r="K16" s="22"/>
      <c r="L16" s="22"/>
      <c r="M16" s="22"/>
      <c r="N16" s="22">
        <v>30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>
        <v>10</v>
      </c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49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</row>
    <row r="17" spans="1:712" ht="28.9" thickBot="1" x14ac:dyDescent="0.5">
      <c r="A17" s="14">
        <f t="shared" si="0"/>
        <v>0</v>
      </c>
      <c r="B17" s="45" t="s">
        <v>30</v>
      </c>
      <c r="C17" s="59"/>
      <c r="D17" s="46" t="s">
        <v>33</v>
      </c>
      <c r="E17" s="34"/>
      <c r="F17" s="21"/>
      <c r="G17" s="34"/>
      <c r="H17" s="21"/>
      <c r="I17" s="34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49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</row>
    <row r="18" spans="1:712" ht="14.65" thickBot="1" x14ac:dyDescent="0.5">
      <c r="A18" s="14">
        <f t="shared" si="0"/>
        <v>5.5500000000000001E-2</v>
      </c>
      <c r="B18" s="38" t="s">
        <v>30</v>
      </c>
      <c r="C18" s="59"/>
      <c r="D18" s="40" t="s">
        <v>34</v>
      </c>
      <c r="E18" s="34"/>
      <c r="F18" s="21"/>
      <c r="G18" s="34"/>
      <c r="H18" s="21"/>
      <c r="I18" s="34"/>
      <c r="J18" s="22"/>
      <c r="K18" s="22"/>
      <c r="L18" s="22"/>
      <c r="M18" s="22"/>
      <c r="N18" s="22"/>
      <c r="O18" s="22">
        <v>5.5500000000000001E-2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49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</row>
    <row r="19" spans="1:712" ht="14.65" thickBot="1" x14ac:dyDescent="0.5">
      <c r="A19" s="14">
        <f t="shared" si="0"/>
        <v>14400</v>
      </c>
      <c r="B19" s="45" t="s">
        <v>19</v>
      </c>
      <c r="C19" s="59"/>
      <c r="D19" s="46" t="s">
        <v>35</v>
      </c>
      <c r="E19" s="34"/>
      <c r="F19" s="21"/>
      <c r="G19" s="34"/>
      <c r="H19" s="21"/>
      <c r="I19" s="34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>
        <v>13200</v>
      </c>
      <c r="AL19" s="22">
        <v>1200</v>
      </c>
      <c r="AM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49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</row>
    <row r="20" spans="1:712" ht="28.9" thickBot="1" x14ac:dyDescent="0.5">
      <c r="A20" s="14">
        <f t="shared" si="0"/>
        <v>0</v>
      </c>
      <c r="B20" s="38" t="s">
        <v>30</v>
      </c>
      <c r="C20" s="59"/>
      <c r="D20" s="40" t="s">
        <v>36</v>
      </c>
      <c r="E20" s="34"/>
      <c r="F20" s="21"/>
      <c r="G20" s="34"/>
      <c r="H20" s="21"/>
      <c r="I20" s="3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49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</row>
    <row r="21" spans="1:712" ht="43.15" thickBot="1" x14ac:dyDescent="0.5">
      <c r="A21" s="14">
        <f t="shared" si="0"/>
        <v>1.0750000000000002</v>
      </c>
      <c r="B21" s="45" t="s">
        <v>30</v>
      </c>
      <c r="C21" s="59"/>
      <c r="D21" s="46" t="s">
        <v>37</v>
      </c>
      <c r="E21" s="34"/>
      <c r="F21" s="21"/>
      <c r="G21" s="34"/>
      <c r="H21" s="21"/>
      <c r="I21" s="34"/>
      <c r="J21" s="22"/>
      <c r="K21" s="22"/>
      <c r="L21" s="22"/>
      <c r="M21" s="22">
        <v>0.35699999999999998</v>
      </c>
      <c r="N21" s="22"/>
      <c r="O21" s="22"/>
      <c r="P21" s="22"/>
      <c r="Q21" s="22"/>
      <c r="R21" s="22"/>
      <c r="S21" s="22">
        <v>7.1999999999999995E-2</v>
      </c>
      <c r="T21" s="22"/>
      <c r="U21" s="22"/>
      <c r="V21" s="22">
        <v>0.04</v>
      </c>
      <c r="W21" s="22"/>
      <c r="X21" s="22"/>
      <c r="Y21" s="22"/>
      <c r="Z21" s="22"/>
      <c r="AA21" s="22"/>
      <c r="AB21" s="22"/>
      <c r="AC21" s="22"/>
      <c r="AD21" s="22"/>
      <c r="AE21" s="22">
        <v>0.1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0.17499999999999999</v>
      </c>
      <c r="AX21" s="22"/>
      <c r="AY21" s="22">
        <v>0.125</v>
      </c>
      <c r="AZ21" s="22">
        <v>0.04</v>
      </c>
      <c r="BA21" s="22"/>
      <c r="BB21" s="22"/>
      <c r="BC21" s="22"/>
      <c r="BD21" s="22"/>
      <c r="BE21" s="22"/>
      <c r="BF21" s="22"/>
      <c r="BG21" s="22"/>
      <c r="BH21" s="22">
        <v>1.7999999999999999E-2</v>
      </c>
      <c r="BI21" s="22">
        <v>0.09</v>
      </c>
      <c r="BJ21" s="22">
        <v>1.7999999999999999E-2</v>
      </c>
      <c r="BK21" s="22">
        <v>0.04</v>
      </c>
      <c r="BL21" s="22"/>
      <c r="BM21" s="22"/>
      <c r="BN21" s="22"/>
      <c r="BO21" s="22"/>
      <c r="BP21" s="22"/>
      <c r="BQ21" s="22"/>
      <c r="BR21" s="22"/>
      <c r="BS21" s="49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</row>
    <row r="22" spans="1:712" ht="28.9" thickBot="1" x14ac:dyDescent="0.5">
      <c r="A22" s="14">
        <f t="shared" si="0"/>
        <v>40.865000000000002</v>
      </c>
      <c r="B22" s="38" t="s">
        <v>30</v>
      </c>
      <c r="C22" s="59"/>
      <c r="D22" s="40" t="s">
        <v>38</v>
      </c>
      <c r="E22" s="34">
        <v>0.54500000000000004</v>
      </c>
      <c r="F22" s="21"/>
      <c r="G22" s="34"/>
      <c r="H22" s="21"/>
      <c r="I22" s="34"/>
      <c r="J22" s="22"/>
      <c r="K22" s="22"/>
      <c r="L22" s="22"/>
      <c r="M22" s="22"/>
      <c r="N22" s="22">
        <v>30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>
        <v>0.18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>
        <v>0.04</v>
      </c>
      <c r="BA22" s="22"/>
      <c r="BB22" s="22"/>
      <c r="BC22" s="22"/>
      <c r="BD22" s="22"/>
      <c r="BE22" s="22"/>
      <c r="BF22" s="22">
        <v>0.1</v>
      </c>
      <c r="BG22" s="22">
        <v>10</v>
      </c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49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</row>
    <row r="23" spans="1:712" ht="43.15" thickBot="1" x14ac:dyDescent="0.5">
      <c r="A23" s="14">
        <f t="shared" si="0"/>
        <v>4.4999999999999998E-2</v>
      </c>
      <c r="B23" s="45" t="s">
        <v>30</v>
      </c>
      <c r="C23" s="59"/>
      <c r="D23" s="46" t="s">
        <v>39</v>
      </c>
      <c r="E23" s="34"/>
      <c r="F23" s="21"/>
      <c r="G23" s="34"/>
      <c r="H23" s="21"/>
      <c r="I23" s="3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>
        <v>4.4999999999999998E-2</v>
      </c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49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</row>
    <row r="24" spans="1:712" ht="43.15" thickBot="1" x14ac:dyDescent="0.5">
      <c r="A24" s="14">
        <f t="shared" si="0"/>
        <v>0.80900000000000005</v>
      </c>
      <c r="B24" s="38" t="s">
        <v>30</v>
      </c>
      <c r="C24" s="59"/>
      <c r="D24" s="40" t="s">
        <v>40</v>
      </c>
      <c r="E24" s="34"/>
      <c r="F24" s="21"/>
      <c r="G24" s="34"/>
      <c r="H24" s="21"/>
      <c r="I24" s="34"/>
      <c r="J24" s="22"/>
      <c r="K24" s="22"/>
      <c r="L24" s="22"/>
      <c r="M24" s="22"/>
      <c r="N24" s="22"/>
      <c r="O24" s="22"/>
      <c r="P24" s="22">
        <v>2.4E-2</v>
      </c>
      <c r="Q24" s="22"/>
      <c r="R24" s="22"/>
      <c r="S24" s="22">
        <v>7.1999999999999995E-2</v>
      </c>
      <c r="T24" s="22"/>
      <c r="U24" s="22">
        <v>0.14399999999999999</v>
      </c>
      <c r="V24" s="22">
        <v>0.04</v>
      </c>
      <c r="W24" s="22"/>
      <c r="X24" s="22">
        <v>0.01</v>
      </c>
      <c r="Y24" s="22">
        <v>6.0000000000000001E-3</v>
      </c>
      <c r="Z24" s="22">
        <v>0.24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>
        <v>0.04</v>
      </c>
      <c r="AV24" s="22"/>
      <c r="AW24" s="22"/>
      <c r="AX24" s="22"/>
      <c r="AY24" s="22"/>
      <c r="AZ24" s="22"/>
      <c r="BA24" s="22"/>
      <c r="BB24" s="22"/>
      <c r="BC24" s="22"/>
      <c r="BD24" s="22">
        <v>0.125</v>
      </c>
      <c r="BE24" s="22"/>
      <c r="BF24" s="22"/>
      <c r="BG24" s="22"/>
      <c r="BH24" s="22"/>
      <c r="BI24" s="22">
        <v>0.09</v>
      </c>
      <c r="BJ24" s="22">
        <v>1.7999999999999999E-2</v>
      </c>
      <c r="BK24" s="22"/>
      <c r="BL24" s="22"/>
      <c r="BM24" s="22"/>
      <c r="BN24" s="22"/>
      <c r="BO24" s="22"/>
      <c r="BP24" s="22"/>
      <c r="BQ24" s="22"/>
      <c r="BR24" s="22"/>
      <c r="BS24" s="49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</row>
    <row r="25" spans="1:712" ht="14.65" thickBot="1" x14ac:dyDescent="0.5">
      <c r="A25" s="14">
        <f t="shared" si="0"/>
        <v>1.7880000000000005</v>
      </c>
      <c r="B25" s="45" t="s">
        <v>30</v>
      </c>
      <c r="C25" s="59"/>
      <c r="D25" s="46" t="s">
        <v>41</v>
      </c>
      <c r="E25" s="34"/>
      <c r="F25" s="21"/>
      <c r="G25" s="34"/>
      <c r="H25" s="21"/>
      <c r="I25" s="34"/>
      <c r="J25" s="22"/>
      <c r="K25" s="22"/>
      <c r="L25" s="22"/>
      <c r="M25" s="22"/>
      <c r="N25" s="22"/>
      <c r="O25" s="22"/>
      <c r="P25" s="22"/>
      <c r="Q25" s="22"/>
      <c r="R25" s="22"/>
      <c r="S25" s="22">
        <v>7.1999999999999995E-2</v>
      </c>
      <c r="T25" s="22"/>
      <c r="U25" s="22">
        <v>0.14399999999999999</v>
      </c>
      <c r="V25" s="22">
        <v>0.04</v>
      </c>
      <c r="W25" s="22"/>
      <c r="X25" s="22">
        <v>0.01</v>
      </c>
      <c r="Y25" s="22">
        <v>6.0000000000000001E-3</v>
      </c>
      <c r="Z25" s="22">
        <v>0.24</v>
      </c>
      <c r="AA25" s="22"/>
      <c r="AB25" s="22"/>
      <c r="AC25" s="22"/>
      <c r="AD25" s="22"/>
      <c r="AE25" s="22">
        <v>0.1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>
        <v>0.125</v>
      </c>
      <c r="AZ25" s="22">
        <v>0.04</v>
      </c>
      <c r="BA25" s="22"/>
      <c r="BB25" s="22">
        <v>0.5</v>
      </c>
      <c r="BC25" s="22">
        <v>0.14000000000000001</v>
      </c>
      <c r="BD25" s="22">
        <v>0.125</v>
      </c>
      <c r="BE25" s="22"/>
      <c r="BF25" s="22"/>
      <c r="BG25" s="22"/>
      <c r="BH25" s="22">
        <v>1.7999999999999999E-2</v>
      </c>
      <c r="BI25" s="22">
        <v>0.09</v>
      </c>
      <c r="BJ25" s="22">
        <v>1.7999999999999999E-2</v>
      </c>
      <c r="BK25" s="22">
        <v>0.04</v>
      </c>
      <c r="BL25" s="22"/>
      <c r="BM25" s="22">
        <v>0.04</v>
      </c>
      <c r="BN25" s="22">
        <v>0.04</v>
      </c>
      <c r="BO25" s="22"/>
      <c r="BP25" s="22"/>
      <c r="BQ25" s="22"/>
      <c r="BR25" s="22"/>
      <c r="BS25" s="49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</row>
    <row r="26" spans="1:712" ht="28.9" thickBot="1" x14ac:dyDescent="0.5">
      <c r="A26" s="14">
        <f t="shared" si="0"/>
        <v>0.29199999999999998</v>
      </c>
      <c r="B26" s="38" t="s">
        <v>30</v>
      </c>
      <c r="C26" s="59"/>
      <c r="D26" s="40" t="s">
        <v>42</v>
      </c>
      <c r="E26" s="34"/>
      <c r="F26" s="21"/>
      <c r="G26" s="34"/>
      <c r="H26" s="21"/>
      <c r="I26" s="34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>
        <v>0.24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>
        <v>1.2E-2</v>
      </c>
      <c r="AU26" s="22">
        <v>0.04</v>
      </c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49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</row>
    <row r="27" spans="1:712" ht="28.9" thickBot="1" x14ac:dyDescent="0.5">
      <c r="A27" s="14">
        <f t="shared" si="0"/>
        <v>41.113000000000007</v>
      </c>
      <c r="B27" s="45" t="s">
        <v>30</v>
      </c>
      <c r="C27" s="59"/>
      <c r="D27" s="46" t="s">
        <v>43</v>
      </c>
      <c r="E27" s="34">
        <v>0.54500000000000004</v>
      </c>
      <c r="F27" s="21"/>
      <c r="G27" s="34"/>
      <c r="H27" s="21"/>
      <c r="I27" s="34"/>
      <c r="J27" s="22"/>
      <c r="K27" s="22"/>
      <c r="L27" s="22"/>
      <c r="M27" s="22"/>
      <c r="N27" s="22">
        <v>30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>
        <v>0.1</v>
      </c>
      <c r="AF27" s="22"/>
      <c r="AG27" s="22">
        <v>0.03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0.17499999999999999</v>
      </c>
      <c r="AX27" s="22"/>
      <c r="AY27" s="22"/>
      <c r="AZ27" s="22"/>
      <c r="BA27" s="22"/>
      <c r="BB27" s="22"/>
      <c r="BC27" s="22"/>
      <c r="BD27" s="22">
        <v>0.125</v>
      </c>
      <c r="BE27" s="22"/>
      <c r="BF27" s="22"/>
      <c r="BG27" s="22">
        <v>10</v>
      </c>
      <c r="BH27" s="22">
        <v>1.7999999999999999E-2</v>
      </c>
      <c r="BI27" s="22"/>
      <c r="BJ27" s="22"/>
      <c r="BK27" s="22">
        <v>0.04</v>
      </c>
      <c r="BL27" s="22"/>
      <c r="BM27" s="22">
        <v>0.04</v>
      </c>
      <c r="BN27" s="22">
        <v>0.04</v>
      </c>
      <c r="BO27" s="22"/>
      <c r="BP27" s="22"/>
      <c r="BQ27" s="22"/>
      <c r="BR27" s="22"/>
      <c r="BS27" s="49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</row>
    <row r="28" spans="1:712" ht="28.9" thickBot="1" x14ac:dyDescent="0.5">
      <c r="A28" s="14">
        <f t="shared" si="0"/>
        <v>1.5000000000000002</v>
      </c>
      <c r="B28" s="38" t="s">
        <v>30</v>
      </c>
      <c r="C28" s="59"/>
      <c r="D28" s="40" t="s">
        <v>44</v>
      </c>
      <c r="E28" s="34"/>
      <c r="F28" s="21"/>
      <c r="G28" s="34"/>
      <c r="H28" s="21"/>
      <c r="I28" s="34"/>
      <c r="J28" s="22"/>
      <c r="K28" s="22">
        <v>0.112</v>
      </c>
      <c r="L28" s="22">
        <v>4.4999999999999998E-2</v>
      </c>
      <c r="M28" s="22">
        <v>0.35699999999999998</v>
      </c>
      <c r="N28" s="22"/>
      <c r="O28" s="22"/>
      <c r="P28" s="22"/>
      <c r="Q28" s="22"/>
      <c r="R28" s="22"/>
      <c r="S28" s="22"/>
      <c r="T28" s="22">
        <v>0.03</v>
      </c>
      <c r="U28" s="22"/>
      <c r="V28" s="22"/>
      <c r="W28" s="22"/>
      <c r="X28" s="22"/>
      <c r="Y28" s="22"/>
      <c r="Z28" s="22"/>
      <c r="AA28" s="22"/>
      <c r="AB28" s="22">
        <v>0.3</v>
      </c>
      <c r="AC28" s="22"/>
      <c r="AD28" s="22">
        <v>0.01</v>
      </c>
      <c r="AE28" s="22"/>
      <c r="AF28" s="22"/>
      <c r="AG28" s="22"/>
      <c r="AH28" s="22">
        <v>1.6E-2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>
        <v>0.3</v>
      </c>
      <c r="AT28" s="22">
        <v>1.2E-2</v>
      </c>
      <c r="AU28" s="22"/>
      <c r="AV28" s="22"/>
      <c r="AW28" s="22">
        <v>0.17499999999999999</v>
      </c>
      <c r="AX28" s="22">
        <v>2.5000000000000001E-2</v>
      </c>
      <c r="AY28" s="22"/>
      <c r="AZ28" s="22"/>
      <c r="BA28" s="22"/>
      <c r="BB28" s="22"/>
      <c r="BC28" s="22"/>
      <c r="BD28" s="22"/>
      <c r="BE28" s="22"/>
      <c r="BF28" s="22">
        <v>0.1</v>
      </c>
      <c r="BG28" s="22"/>
      <c r="BH28" s="22"/>
      <c r="BI28" s="22"/>
      <c r="BJ28" s="22"/>
      <c r="BK28" s="22"/>
      <c r="BL28" s="22">
        <v>1.7999999999999999E-2</v>
      </c>
      <c r="BM28" s="22"/>
      <c r="BN28" s="22"/>
      <c r="BO28" s="22"/>
      <c r="BP28" s="22"/>
      <c r="BQ28" s="22"/>
      <c r="BR28" s="22"/>
      <c r="BS28" s="49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</row>
    <row r="29" spans="1:712" ht="43.15" thickBot="1" x14ac:dyDescent="0.5">
      <c r="A29" s="14">
        <f t="shared" si="0"/>
        <v>1.2320000000000002</v>
      </c>
      <c r="B29" s="45" t="s">
        <v>30</v>
      </c>
      <c r="C29" s="59"/>
      <c r="D29" s="46" t="s">
        <v>45</v>
      </c>
      <c r="E29" s="34"/>
      <c r="F29" s="21"/>
      <c r="G29" s="34"/>
      <c r="H29" s="21"/>
      <c r="I29" s="34"/>
      <c r="J29" s="22"/>
      <c r="K29" s="22"/>
      <c r="L29" s="22"/>
      <c r="M29" s="22">
        <v>0.35699999999999998</v>
      </c>
      <c r="N29" s="22"/>
      <c r="O29" s="22"/>
      <c r="P29" s="22"/>
      <c r="Q29" s="22">
        <v>7.0000000000000007E-2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>
        <v>0.5</v>
      </c>
      <c r="BC29" s="22">
        <v>0.14000000000000001</v>
      </c>
      <c r="BD29" s="22">
        <v>0.125</v>
      </c>
      <c r="BE29" s="22"/>
      <c r="BF29" s="22"/>
      <c r="BG29" s="22"/>
      <c r="BH29" s="22"/>
      <c r="BI29" s="22"/>
      <c r="BJ29" s="22"/>
      <c r="BK29" s="22"/>
      <c r="BL29" s="22"/>
      <c r="BM29" s="22">
        <v>0.04</v>
      </c>
      <c r="BN29" s="22"/>
      <c r="BO29" s="22"/>
      <c r="BP29" s="22"/>
      <c r="BQ29" s="22"/>
      <c r="BR29" s="22"/>
      <c r="BS29" s="49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</row>
    <row r="30" spans="1:712" ht="43.15" thickBot="1" x14ac:dyDescent="0.5">
      <c r="A30" s="14">
        <f t="shared" si="0"/>
        <v>40.585000000000001</v>
      </c>
      <c r="B30" s="38" t="s">
        <v>30</v>
      </c>
      <c r="C30" s="59"/>
      <c r="D30" s="40" t="s">
        <v>46</v>
      </c>
      <c r="E30" s="34">
        <v>0.54500000000000004</v>
      </c>
      <c r="F30" s="21"/>
      <c r="G30" s="34"/>
      <c r="H30" s="21"/>
      <c r="I30" s="34"/>
      <c r="J30" s="22"/>
      <c r="K30" s="22"/>
      <c r="L30" s="22"/>
      <c r="M30" s="22"/>
      <c r="N30" s="22">
        <v>30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>
        <v>0.04</v>
      </c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>
        <v>10</v>
      </c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49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</row>
    <row r="31" spans="1:712" ht="14.65" thickBot="1" x14ac:dyDescent="0.5">
      <c r="A31" s="14">
        <f t="shared" si="0"/>
        <v>0</v>
      </c>
      <c r="B31" s="45" t="s">
        <v>30</v>
      </c>
      <c r="C31" s="59"/>
      <c r="D31" s="46" t="s">
        <v>47</v>
      </c>
      <c r="E31" s="34"/>
      <c r="F31" s="21"/>
      <c r="G31" s="34"/>
      <c r="H31" s="21"/>
      <c r="I31" s="34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49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</row>
    <row r="32" spans="1:712" ht="28.9" thickBot="1" x14ac:dyDescent="0.5">
      <c r="A32" s="14">
        <f t="shared" si="0"/>
        <v>0</v>
      </c>
      <c r="B32" s="38" t="s">
        <v>30</v>
      </c>
      <c r="C32" s="59"/>
      <c r="D32" s="40" t="s">
        <v>48</v>
      </c>
      <c r="E32" s="34"/>
      <c r="F32" s="21"/>
      <c r="G32" s="34"/>
      <c r="H32" s="21"/>
      <c r="I32" s="34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49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</row>
    <row r="33" spans="1:712" ht="28.9" thickBot="1" x14ac:dyDescent="0.5">
      <c r="A33" s="14">
        <f t="shared" si="0"/>
        <v>0</v>
      </c>
      <c r="B33" s="45" t="s">
        <v>30</v>
      </c>
      <c r="C33" s="59"/>
      <c r="D33" s="46" t="s">
        <v>49</v>
      </c>
      <c r="E33" s="34"/>
      <c r="F33" s="21"/>
      <c r="G33" s="34"/>
      <c r="H33" s="21"/>
      <c r="I33" s="34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49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</row>
    <row r="34" spans="1:712" ht="100.15" thickBot="1" x14ac:dyDescent="0.5">
      <c r="A34" s="14">
        <f t="shared" si="0"/>
        <v>0</v>
      </c>
      <c r="B34" s="38" t="s">
        <v>19</v>
      </c>
      <c r="C34" s="59"/>
      <c r="D34" s="40" t="s">
        <v>50</v>
      </c>
      <c r="E34" s="34"/>
      <c r="F34" s="21"/>
      <c r="G34" s="34"/>
      <c r="H34" s="21"/>
      <c r="I34" s="34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49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</row>
    <row r="35" spans="1:712" ht="57.4" thickBot="1" x14ac:dyDescent="0.5">
      <c r="A35" s="14">
        <f t="shared" si="0"/>
        <v>0</v>
      </c>
      <c r="B35" s="45" t="s">
        <v>19</v>
      </c>
      <c r="C35" s="59"/>
      <c r="D35" s="46" t="s">
        <v>51</v>
      </c>
      <c r="E35" s="34"/>
      <c r="F35" s="21"/>
      <c r="G35" s="34"/>
      <c r="H35" s="21"/>
      <c r="I35" s="34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49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</row>
    <row r="36" spans="1:712" ht="43.15" thickBot="1" x14ac:dyDescent="0.5">
      <c r="A36" s="14">
        <f t="shared" si="0"/>
        <v>0</v>
      </c>
      <c r="B36" s="38" t="s">
        <v>30</v>
      </c>
      <c r="C36" s="59"/>
      <c r="D36" s="46" t="s">
        <v>52</v>
      </c>
      <c r="E36" s="34"/>
      <c r="F36" s="21"/>
      <c r="G36" s="34"/>
      <c r="H36" s="21"/>
      <c r="I36" s="34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49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</row>
    <row r="37" spans="1:712" ht="43.15" thickBot="1" x14ac:dyDescent="0.5">
      <c r="A37" s="14">
        <f t="shared" si="0"/>
        <v>0</v>
      </c>
      <c r="B37" s="45" t="s">
        <v>30</v>
      </c>
      <c r="C37" s="59"/>
      <c r="D37" s="46" t="s">
        <v>53</v>
      </c>
      <c r="E37" s="34"/>
      <c r="F37" s="21"/>
      <c r="G37" s="34"/>
      <c r="H37" s="21"/>
      <c r="I37" s="34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49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</row>
    <row r="38" spans="1:712" ht="28.9" thickBot="1" x14ac:dyDescent="0.5">
      <c r="A38" s="14">
        <f t="shared" si="0"/>
        <v>0</v>
      </c>
      <c r="B38" s="38" t="s">
        <v>30</v>
      </c>
      <c r="C38" s="59"/>
      <c r="D38" s="46" t="s">
        <v>54</v>
      </c>
      <c r="E38" s="34"/>
      <c r="F38" s="21"/>
      <c r="G38" s="34"/>
      <c r="H38" s="21"/>
      <c r="I38" s="3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49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</row>
    <row r="39" spans="1:712" ht="28.9" thickBot="1" x14ac:dyDescent="0.5">
      <c r="A39" s="14">
        <f t="shared" si="0"/>
        <v>0</v>
      </c>
      <c r="B39" s="45" t="s">
        <v>30</v>
      </c>
      <c r="C39" s="59"/>
      <c r="D39" s="40" t="s">
        <v>55</v>
      </c>
      <c r="E39" s="34"/>
      <c r="F39" s="21"/>
      <c r="G39" s="34"/>
      <c r="H39" s="21"/>
      <c r="I39" s="3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49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</row>
    <row r="40" spans="1:712" ht="85.9" thickBot="1" x14ac:dyDescent="0.5">
      <c r="A40" s="14">
        <f t="shared" si="0"/>
        <v>0</v>
      </c>
      <c r="B40" s="38" t="s">
        <v>19</v>
      </c>
      <c r="C40" s="59"/>
      <c r="D40" s="46" t="s">
        <v>56</v>
      </c>
      <c r="E40" s="34"/>
      <c r="F40" s="21"/>
      <c r="G40" s="34"/>
      <c r="H40" s="21"/>
      <c r="I40" s="34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49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</row>
    <row r="41" spans="1:712" ht="43.15" thickBot="1" x14ac:dyDescent="0.5">
      <c r="A41" s="14">
        <f t="shared" si="0"/>
        <v>0</v>
      </c>
      <c r="B41" s="45" t="s">
        <v>30</v>
      </c>
      <c r="C41" s="59"/>
      <c r="D41" s="40" t="s">
        <v>57</v>
      </c>
      <c r="E41" s="34"/>
      <c r="F41" s="21"/>
      <c r="G41" s="34"/>
      <c r="H41" s="21"/>
      <c r="I41" s="34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49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</row>
    <row r="42" spans="1:712" ht="57.4" thickBot="1" x14ac:dyDescent="0.5">
      <c r="A42" s="14">
        <f t="shared" si="0"/>
        <v>0</v>
      </c>
      <c r="B42" s="38" t="s">
        <v>30</v>
      </c>
      <c r="C42" s="59"/>
      <c r="D42" s="46" t="s">
        <v>58</v>
      </c>
      <c r="E42" s="34"/>
      <c r="F42" s="21"/>
      <c r="G42" s="34"/>
      <c r="H42" s="21"/>
      <c r="I42" s="34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49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</row>
    <row r="43" spans="1:712" ht="28.9" thickBot="1" x14ac:dyDescent="0.5">
      <c r="A43" s="14">
        <f t="shared" si="0"/>
        <v>0</v>
      </c>
      <c r="B43" s="45" t="s">
        <v>30</v>
      </c>
      <c r="C43" s="60"/>
      <c r="D43" s="39" t="s">
        <v>59</v>
      </c>
      <c r="E43" s="35"/>
      <c r="F43" s="28"/>
      <c r="G43" s="35"/>
      <c r="H43" s="28"/>
      <c r="I43" s="35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49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</row>
    <row r="44" spans="1:712" x14ac:dyDescent="0.45"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</row>
    <row r="45" spans="1:712" x14ac:dyDescent="0.45"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</row>
    <row r="46" spans="1:712" x14ac:dyDescent="0.45"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</row>
    <row r="47" spans="1:712" x14ac:dyDescent="0.45"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</row>
    <row r="48" spans="1:712" x14ac:dyDescent="0.45"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</row>
    <row r="49" spans="72:712" x14ac:dyDescent="0.45"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</row>
    <row r="50" spans="72:712" x14ac:dyDescent="0.45"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</row>
    <row r="51" spans="72:712" x14ac:dyDescent="0.45"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</row>
    <row r="52" spans="72:712" x14ac:dyDescent="0.45"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</row>
    <row r="53" spans="72:712" x14ac:dyDescent="0.45"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</row>
    <row r="54" spans="72:712" x14ac:dyDescent="0.45"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</row>
    <row r="55" spans="72:712" x14ac:dyDescent="0.45"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</row>
    <row r="56" spans="72:712" x14ac:dyDescent="0.45"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</row>
    <row r="57" spans="72:712" x14ac:dyDescent="0.45"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</row>
    <row r="58" spans="72:712" x14ac:dyDescent="0.45"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</row>
    <row r="59" spans="72:712" x14ac:dyDescent="0.45"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</row>
    <row r="60" spans="72:712" x14ac:dyDescent="0.45"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</row>
    <row r="61" spans="72:712" x14ac:dyDescent="0.45"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</row>
    <row r="62" spans="72:712" x14ac:dyDescent="0.45"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</row>
    <row r="63" spans="72:712" x14ac:dyDescent="0.45"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</row>
    <row r="64" spans="72:712" x14ac:dyDescent="0.45"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</row>
    <row r="65" spans="72:712" x14ac:dyDescent="0.45"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</row>
    <row r="66" spans="72:712" x14ac:dyDescent="0.45"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</row>
    <row r="67" spans="72:712" x14ac:dyDescent="0.45"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</row>
    <row r="68" spans="72:712" x14ac:dyDescent="0.45"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</row>
    <row r="69" spans="72:712" x14ac:dyDescent="0.45"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</row>
    <row r="70" spans="72:712" x14ac:dyDescent="0.45"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</row>
    <row r="71" spans="72:712" x14ac:dyDescent="0.45"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</row>
    <row r="72" spans="72:712" x14ac:dyDescent="0.45"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</row>
    <row r="73" spans="72:712" x14ac:dyDescent="0.45"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</row>
    <row r="74" spans="72:712" x14ac:dyDescent="0.45"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</row>
    <row r="75" spans="72:712" x14ac:dyDescent="0.45"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</row>
    <row r="76" spans="72:712" x14ac:dyDescent="0.45"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</row>
    <row r="77" spans="72:712" x14ac:dyDescent="0.45"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</row>
    <row r="78" spans="72:712" x14ac:dyDescent="0.45"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</row>
    <row r="79" spans="72:712" x14ac:dyDescent="0.45"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  <c r="YK79" s="17"/>
      <c r="YL79" s="17"/>
      <c r="YM79" s="17"/>
      <c r="YN79" s="17"/>
      <c r="YO79" s="17"/>
      <c r="YP79" s="17"/>
      <c r="YQ79" s="17"/>
      <c r="YR79" s="17"/>
      <c r="YS79" s="17"/>
      <c r="YT79" s="17"/>
      <c r="YU79" s="17"/>
      <c r="YV79" s="17"/>
      <c r="YW79" s="17"/>
      <c r="YX79" s="17"/>
      <c r="YY79" s="17"/>
      <c r="YZ79" s="17"/>
      <c r="ZA79" s="17"/>
      <c r="ZB79" s="17"/>
      <c r="ZC79" s="17"/>
      <c r="ZD79" s="17"/>
      <c r="ZE79" s="17"/>
      <c r="ZF79" s="17"/>
      <c r="ZG79" s="17"/>
      <c r="ZH79" s="17"/>
      <c r="ZI79" s="17"/>
      <c r="ZJ79" s="17"/>
      <c r="ZK79" s="17"/>
      <c r="ZL79" s="17"/>
      <c r="ZM79" s="17"/>
      <c r="ZN79" s="17"/>
      <c r="ZO79" s="17"/>
      <c r="ZP79" s="17"/>
      <c r="ZQ79" s="17"/>
      <c r="ZR79" s="17"/>
      <c r="ZS79" s="17"/>
      <c r="ZT79" s="17"/>
      <c r="ZU79" s="17"/>
      <c r="ZV79" s="17"/>
      <c r="ZW79" s="17"/>
      <c r="ZX79" s="17"/>
      <c r="ZY79" s="17"/>
      <c r="ZZ79" s="17"/>
      <c r="AAA79" s="17"/>
      <c r="AAB79" s="17"/>
      <c r="AAC79" s="17"/>
      <c r="AAD79" s="17"/>
      <c r="AAE79" s="17"/>
      <c r="AAF79" s="17"/>
      <c r="AAG79" s="17"/>
      <c r="AAH79" s="17"/>
      <c r="AAI79" s="17"/>
      <c r="AAJ79" s="17"/>
    </row>
    <row r="80" spans="72:712" x14ac:dyDescent="0.45"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</row>
    <row r="81" spans="72:712" x14ac:dyDescent="0.45"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</row>
    <row r="82" spans="72:712" x14ac:dyDescent="0.45"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</row>
    <row r="83" spans="72:712" x14ac:dyDescent="0.45"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</row>
    <row r="84" spans="72:712" x14ac:dyDescent="0.45"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</row>
    <row r="85" spans="72:712" x14ac:dyDescent="0.45"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</row>
    <row r="86" spans="72:712" x14ac:dyDescent="0.45"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</row>
    <row r="87" spans="72:712" x14ac:dyDescent="0.45"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</row>
    <row r="88" spans="72:712" x14ac:dyDescent="0.45"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</row>
    <row r="89" spans="72:712" x14ac:dyDescent="0.45"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</row>
    <row r="90" spans="72:712" x14ac:dyDescent="0.45"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</row>
    <row r="91" spans="72:712" x14ac:dyDescent="0.45"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</row>
    <row r="92" spans="72:712" x14ac:dyDescent="0.45"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</row>
    <row r="93" spans="72:712" x14ac:dyDescent="0.45"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  <c r="XW93" s="17"/>
      <c r="XX93" s="17"/>
      <c r="XY93" s="17"/>
      <c r="XZ93" s="17"/>
      <c r="YA93" s="17"/>
      <c r="YB93" s="17"/>
      <c r="YC93" s="17"/>
      <c r="YD93" s="17"/>
      <c r="YE93" s="17"/>
      <c r="YF93" s="17"/>
      <c r="YG93" s="17"/>
      <c r="YH93" s="17"/>
      <c r="YI93" s="17"/>
      <c r="YJ93" s="17"/>
      <c r="YK93" s="17"/>
      <c r="YL93" s="17"/>
      <c r="YM93" s="17"/>
      <c r="YN93" s="17"/>
      <c r="YO93" s="17"/>
      <c r="YP93" s="17"/>
      <c r="YQ93" s="17"/>
      <c r="YR93" s="17"/>
      <c r="YS93" s="17"/>
      <c r="YT93" s="17"/>
      <c r="YU93" s="17"/>
      <c r="YV93" s="17"/>
      <c r="YW93" s="17"/>
      <c r="YX93" s="17"/>
      <c r="YY93" s="17"/>
      <c r="YZ93" s="17"/>
      <c r="ZA93" s="17"/>
      <c r="ZB93" s="17"/>
      <c r="ZC93" s="17"/>
      <c r="ZD93" s="17"/>
      <c r="ZE93" s="17"/>
      <c r="ZF93" s="17"/>
      <c r="ZG93" s="17"/>
      <c r="ZH93" s="17"/>
      <c r="ZI93" s="17"/>
      <c r="ZJ93" s="17"/>
      <c r="ZK93" s="17"/>
      <c r="ZL93" s="17"/>
      <c r="ZM93" s="17"/>
      <c r="ZN93" s="17"/>
      <c r="ZO93" s="17"/>
      <c r="ZP93" s="17"/>
      <c r="ZQ93" s="17"/>
      <c r="ZR93" s="17"/>
      <c r="ZS93" s="17"/>
      <c r="ZT93" s="17"/>
      <c r="ZU93" s="17"/>
      <c r="ZV93" s="17"/>
      <c r="ZW93" s="17"/>
      <c r="ZX93" s="17"/>
      <c r="ZY93" s="17"/>
      <c r="ZZ93" s="17"/>
      <c r="AAA93" s="17"/>
      <c r="AAB93" s="17"/>
      <c r="AAC93" s="17"/>
      <c r="AAD93" s="17"/>
      <c r="AAE93" s="17"/>
      <c r="AAF93" s="17"/>
      <c r="AAG93" s="17"/>
      <c r="AAH93" s="17"/>
      <c r="AAI93" s="17"/>
      <c r="AAJ93" s="17"/>
    </row>
    <row r="94" spans="72:712" x14ac:dyDescent="0.45"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</row>
    <row r="95" spans="72:712" x14ac:dyDescent="0.45"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</row>
    <row r="96" spans="72:712" x14ac:dyDescent="0.45"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</row>
    <row r="97" spans="72:712" x14ac:dyDescent="0.45"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</row>
    <row r="98" spans="72:712" x14ac:dyDescent="0.45"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</row>
    <row r="99" spans="72:712" x14ac:dyDescent="0.45"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</row>
    <row r="100" spans="72:712" x14ac:dyDescent="0.45"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</row>
    <row r="101" spans="72:712" x14ac:dyDescent="0.45"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</row>
    <row r="102" spans="72:712" x14ac:dyDescent="0.45"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</row>
    <row r="103" spans="72:712" x14ac:dyDescent="0.45"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</row>
    <row r="104" spans="72:712" x14ac:dyDescent="0.45"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</row>
    <row r="105" spans="72:712" x14ac:dyDescent="0.45"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</row>
    <row r="106" spans="72:712" x14ac:dyDescent="0.45"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</row>
    <row r="107" spans="72:712" x14ac:dyDescent="0.45"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</row>
    <row r="108" spans="72:712" x14ac:dyDescent="0.45"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</row>
    <row r="109" spans="72:712" x14ac:dyDescent="0.45"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</row>
    <row r="110" spans="72:712" x14ac:dyDescent="0.45"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</row>
    <row r="111" spans="72:712" x14ac:dyDescent="0.45"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</row>
    <row r="112" spans="72:712" x14ac:dyDescent="0.45"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</row>
    <row r="113" spans="72:712" x14ac:dyDescent="0.45"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</row>
    <row r="114" spans="72:712" x14ac:dyDescent="0.45"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</row>
    <row r="115" spans="72:712" x14ac:dyDescent="0.45"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</row>
    <row r="116" spans="72:712" x14ac:dyDescent="0.45"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</row>
    <row r="117" spans="72:712" x14ac:dyDescent="0.45"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</row>
    <row r="118" spans="72:712" x14ac:dyDescent="0.45"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</row>
    <row r="119" spans="72:712" x14ac:dyDescent="0.45"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</row>
    <row r="120" spans="72:712" x14ac:dyDescent="0.45"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  <c r="XW120" s="17"/>
      <c r="XX120" s="17"/>
      <c r="XY120" s="17"/>
      <c r="XZ120" s="17"/>
      <c r="YA120" s="17"/>
      <c r="YB120" s="17"/>
      <c r="YC120" s="17"/>
      <c r="YD120" s="17"/>
      <c r="YE120" s="17"/>
      <c r="YF120" s="17"/>
      <c r="YG120" s="17"/>
      <c r="YH120" s="17"/>
      <c r="YI120" s="17"/>
      <c r="YJ120" s="17"/>
      <c r="YK120" s="17"/>
      <c r="YL120" s="17"/>
      <c r="YM120" s="17"/>
      <c r="YN120" s="17"/>
      <c r="YO120" s="17"/>
      <c r="YP120" s="17"/>
      <c r="YQ120" s="17"/>
      <c r="YR120" s="17"/>
      <c r="YS120" s="17"/>
      <c r="YT120" s="17"/>
      <c r="YU120" s="17"/>
      <c r="YV120" s="17"/>
      <c r="YW120" s="17"/>
      <c r="YX120" s="17"/>
      <c r="YY120" s="17"/>
      <c r="YZ120" s="17"/>
      <c r="ZA120" s="17"/>
      <c r="ZB120" s="17"/>
      <c r="ZC120" s="17"/>
      <c r="ZD120" s="17"/>
      <c r="ZE120" s="17"/>
      <c r="ZF120" s="17"/>
      <c r="ZG120" s="17"/>
      <c r="ZH120" s="17"/>
      <c r="ZI120" s="17"/>
      <c r="ZJ120" s="17"/>
      <c r="ZK120" s="17"/>
      <c r="ZL120" s="17"/>
      <c r="ZM120" s="17"/>
      <c r="ZN120" s="17"/>
      <c r="ZO120" s="17"/>
      <c r="ZP120" s="17"/>
      <c r="ZQ120" s="17"/>
      <c r="ZR120" s="17"/>
      <c r="ZS120" s="17"/>
      <c r="ZT120" s="17"/>
      <c r="ZU120" s="17"/>
      <c r="ZV120" s="17"/>
      <c r="ZW120" s="17"/>
      <c r="ZX120" s="17"/>
      <c r="ZY120" s="17"/>
      <c r="ZZ120" s="17"/>
      <c r="AAA120" s="17"/>
      <c r="AAB120" s="17"/>
      <c r="AAC120" s="17"/>
      <c r="AAD120" s="17"/>
      <c r="AAE120" s="17"/>
      <c r="AAF120" s="17"/>
      <c r="AAG120" s="17"/>
      <c r="AAH120" s="17"/>
      <c r="AAI120" s="17"/>
      <c r="AAJ120" s="17"/>
    </row>
    <row r="121" spans="72:712" x14ac:dyDescent="0.45"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  <c r="XW121" s="17"/>
      <c r="XX121" s="17"/>
      <c r="XY121" s="17"/>
      <c r="XZ121" s="17"/>
      <c r="YA121" s="17"/>
      <c r="YB121" s="17"/>
      <c r="YC121" s="17"/>
      <c r="YD121" s="17"/>
      <c r="YE121" s="17"/>
      <c r="YF121" s="17"/>
      <c r="YG121" s="17"/>
      <c r="YH121" s="17"/>
      <c r="YI121" s="17"/>
      <c r="YJ121" s="17"/>
      <c r="YK121" s="17"/>
      <c r="YL121" s="17"/>
      <c r="YM121" s="17"/>
      <c r="YN121" s="17"/>
      <c r="YO121" s="17"/>
      <c r="YP121" s="17"/>
      <c r="YQ121" s="17"/>
      <c r="YR121" s="17"/>
      <c r="YS121" s="17"/>
      <c r="YT121" s="17"/>
      <c r="YU121" s="17"/>
      <c r="YV121" s="17"/>
      <c r="YW121" s="17"/>
      <c r="YX121" s="17"/>
      <c r="YY121" s="17"/>
      <c r="YZ121" s="17"/>
      <c r="ZA121" s="17"/>
      <c r="ZB121" s="17"/>
      <c r="ZC121" s="17"/>
      <c r="ZD121" s="17"/>
      <c r="ZE121" s="17"/>
      <c r="ZF121" s="17"/>
      <c r="ZG121" s="17"/>
      <c r="ZH121" s="17"/>
      <c r="ZI121" s="17"/>
      <c r="ZJ121" s="17"/>
      <c r="ZK121" s="17"/>
      <c r="ZL121" s="17"/>
      <c r="ZM121" s="17"/>
      <c r="ZN121" s="17"/>
      <c r="ZO121" s="17"/>
      <c r="ZP121" s="17"/>
      <c r="ZQ121" s="17"/>
      <c r="ZR121" s="17"/>
      <c r="ZS121" s="17"/>
      <c r="ZT121" s="17"/>
      <c r="ZU121" s="17"/>
      <c r="ZV121" s="17"/>
      <c r="ZW121" s="17"/>
      <c r="ZX121" s="17"/>
      <c r="ZY121" s="17"/>
      <c r="ZZ121" s="17"/>
      <c r="AAA121" s="17"/>
      <c r="AAB121" s="17"/>
      <c r="AAC121" s="17"/>
      <c r="AAD121" s="17"/>
      <c r="AAE121" s="17"/>
      <c r="AAF121" s="17"/>
      <c r="AAG121" s="17"/>
      <c r="AAH121" s="17"/>
      <c r="AAI121" s="17"/>
      <c r="AAJ121" s="17"/>
    </row>
    <row r="122" spans="72:712" x14ac:dyDescent="0.45"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</row>
    <row r="123" spans="72:712" x14ac:dyDescent="0.45"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</row>
    <row r="124" spans="72:712" x14ac:dyDescent="0.45"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</row>
    <row r="125" spans="72:712" x14ac:dyDescent="0.45"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  <c r="XW125" s="17"/>
      <c r="XX125" s="17"/>
      <c r="XY125" s="17"/>
      <c r="XZ125" s="17"/>
      <c r="YA125" s="17"/>
      <c r="YB125" s="17"/>
      <c r="YC125" s="17"/>
      <c r="YD125" s="17"/>
      <c r="YE125" s="17"/>
      <c r="YF125" s="17"/>
      <c r="YG125" s="17"/>
      <c r="YH125" s="17"/>
      <c r="YI125" s="17"/>
      <c r="YJ125" s="17"/>
      <c r="YK125" s="17"/>
      <c r="YL125" s="17"/>
      <c r="YM125" s="17"/>
      <c r="YN125" s="17"/>
      <c r="YO125" s="17"/>
      <c r="YP125" s="17"/>
      <c r="YQ125" s="17"/>
      <c r="YR125" s="17"/>
      <c r="YS125" s="17"/>
      <c r="YT125" s="17"/>
      <c r="YU125" s="17"/>
      <c r="YV125" s="17"/>
      <c r="YW125" s="17"/>
      <c r="YX125" s="17"/>
      <c r="YY125" s="17"/>
      <c r="YZ125" s="17"/>
      <c r="ZA125" s="17"/>
      <c r="ZB125" s="17"/>
      <c r="ZC125" s="17"/>
      <c r="ZD125" s="17"/>
      <c r="ZE125" s="17"/>
      <c r="ZF125" s="17"/>
      <c r="ZG125" s="17"/>
      <c r="ZH125" s="17"/>
      <c r="ZI125" s="17"/>
      <c r="ZJ125" s="17"/>
      <c r="ZK125" s="17"/>
      <c r="ZL125" s="17"/>
      <c r="ZM125" s="17"/>
      <c r="ZN125" s="17"/>
      <c r="ZO125" s="17"/>
      <c r="ZP125" s="17"/>
      <c r="ZQ125" s="17"/>
      <c r="ZR125" s="17"/>
      <c r="ZS125" s="17"/>
      <c r="ZT125" s="17"/>
      <c r="ZU125" s="17"/>
      <c r="ZV125" s="17"/>
      <c r="ZW125" s="17"/>
      <c r="ZX125" s="17"/>
      <c r="ZY125" s="17"/>
      <c r="ZZ125" s="17"/>
      <c r="AAA125" s="17"/>
      <c r="AAB125" s="17"/>
      <c r="AAC125" s="17"/>
      <c r="AAD125" s="17"/>
      <c r="AAE125" s="17"/>
      <c r="AAF125" s="17"/>
      <c r="AAG125" s="17"/>
      <c r="AAH125" s="17"/>
      <c r="AAI125" s="17"/>
      <c r="AAJ125" s="17"/>
    </row>
    <row r="126" spans="72:712" x14ac:dyDescent="0.45"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</row>
    <row r="127" spans="72:712" x14ac:dyDescent="0.45"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  <c r="QN127" s="17"/>
      <c r="QO127" s="17"/>
      <c r="QP127" s="17"/>
      <c r="QQ127" s="17"/>
      <c r="QR127" s="17"/>
      <c r="QS127" s="17"/>
      <c r="QT127" s="17"/>
      <c r="QU127" s="17"/>
      <c r="QV127" s="17"/>
      <c r="QW127" s="17"/>
      <c r="QX127" s="17"/>
      <c r="QY127" s="17"/>
      <c r="QZ127" s="17"/>
      <c r="RA127" s="17"/>
      <c r="RB127" s="17"/>
      <c r="RC127" s="17"/>
      <c r="RD127" s="17"/>
      <c r="RE127" s="17"/>
      <c r="RF127" s="17"/>
      <c r="RG127" s="17"/>
      <c r="RH127" s="17"/>
      <c r="RI127" s="17"/>
      <c r="RJ127" s="17"/>
      <c r="RK127" s="17"/>
      <c r="RL127" s="17"/>
      <c r="RM127" s="17"/>
      <c r="RN127" s="17"/>
      <c r="RO127" s="17"/>
      <c r="RP127" s="17"/>
      <c r="RQ127" s="17"/>
      <c r="RR127" s="17"/>
      <c r="RS127" s="17"/>
      <c r="RT127" s="17"/>
      <c r="RU127" s="17"/>
      <c r="RV127" s="17"/>
      <c r="RW127" s="17"/>
      <c r="RX127" s="17"/>
      <c r="RY127" s="17"/>
      <c r="RZ127" s="17"/>
      <c r="SA127" s="17"/>
      <c r="SB127" s="17"/>
      <c r="SC127" s="17"/>
      <c r="SD127" s="17"/>
      <c r="SE127" s="17"/>
      <c r="SF127" s="17"/>
      <c r="SG127" s="17"/>
      <c r="SH127" s="17"/>
      <c r="SI127" s="17"/>
      <c r="SJ127" s="17"/>
      <c r="SK127" s="17"/>
      <c r="SL127" s="17"/>
      <c r="SM127" s="17"/>
      <c r="SN127" s="17"/>
      <c r="SO127" s="17"/>
      <c r="SP127" s="17"/>
      <c r="SQ127" s="17"/>
      <c r="SR127" s="17"/>
      <c r="SS127" s="17"/>
      <c r="ST127" s="17"/>
      <c r="SU127" s="17"/>
      <c r="SV127" s="17"/>
      <c r="SW127" s="17"/>
      <c r="SX127" s="17"/>
      <c r="SY127" s="17"/>
      <c r="SZ127" s="17"/>
      <c r="TA127" s="17"/>
      <c r="TB127" s="17"/>
      <c r="TC127" s="17"/>
      <c r="TD127" s="17"/>
      <c r="TE127" s="17"/>
      <c r="TF127" s="17"/>
      <c r="TG127" s="17"/>
      <c r="TH127" s="17"/>
      <c r="TI127" s="17"/>
      <c r="TJ127" s="17"/>
      <c r="TK127" s="17"/>
      <c r="TL127" s="17"/>
      <c r="TM127" s="17"/>
      <c r="TN127" s="17"/>
      <c r="TO127" s="17"/>
      <c r="TP127" s="17"/>
      <c r="TQ127" s="17"/>
      <c r="TR127" s="17"/>
      <c r="TS127" s="17"/>
      <c r="TT127" s="17"/>
      <c r="TU127" s="17"/>
      <c r="TV127" s="17"/>
      <c r="TW127" s="17"/>
      <c r="TX127" s="17"/>
      <c r="TY127" s="17"/>
      <c r="TZ127" s="17"/>
      <c r="UA127" s="17"/>
      <c r="UB127" s="17"/>
      <c r="UC127" s="17"/>
      <c r="UD127" s="17"/>
      <c r="UE127" s="17"/>
      <c r="UF127" s="17"/>
      <c r="UG127" s="17"/>
      <c r="UH127" s="17"/>
      <c r="UI127" s="17"/>
      <c r="UJ127" s="17"/>
      <c r="UK127" s="17"/>
      <c r="UL127" s="17"/>
      <c r="UM127" s="17"/>
      <c r="UN127" s="17"/>
      <c r="UO127" s="17"/>
      <c r="UP127" s="17"/>
      <c r="UQ127" s="17"/>
      <c r="UR127" s="17"/>
      <c r="US127" s="17"/>
      <c r="UT127" s="17"/>
      <c r="UU127" s="17"/>
      <c r="UV127" s="17"/>
      <c r="UW127" s="17"/>
      <c r="UX127" s="17"/>
      <c r="UY127" s="17"/>
      <c r="UZ127" s="17"/>
      <c r="VA127" s="17"/>
      <c r="VB127" s="17"/>
      <c r="VC127" s="17"/>
      <c r="VD127" s="17"/>
      <c r="VE127" s="17"/>
      <c r="VF127" s="17"/>
      <c r="VG127" s="17"/>
      <c r="VH127" s="17"/>
      <c r="VI127" s="17"/>
      <c r="VJ127" s="17"/>
      <c r="VK127" s="17"/>
      <c r="VL127" s="17"/>
      <c r="VM127" s="17"/>
      <c r="VN127" s="17"/>
      <c r="VO127" s="17"/>
      <c r="VP127" s="17"/>
      <c r="VQ127" s="17"/>
      <c r="VR127" s="17"/>
      <c r="VS127" s="17"/>
      <c r="VT127" s="17"/>
      <c r="VU127" s="17"/>
      <c r="VV127" s="17"/>
      <c r="VW127" s="17"/>
      <c r="VX127" s="17"/>
      <c r="VY127" s="17"/>
      <c r="VZ127" s="17"/>
      <c r="WA127" s="17"/>
      <c r="WB127" s="17"/>
      <c r="WC127" s="17"/>
      <c r="WD127" s="17"/>
      <c r="WE127" s="17"/>
      <c r="WF127" s="17"/>
      <c r="WG127" s="17"/>
      <c r="WH127" s="17"/>
      <c r="WI127" s="17"/>
      <c r="WJ127" s="17"/>
      <c r="WK127" s="17"/>
      <c r="WL127" s="17"/>
      <c r="WM127" s="17"/>
      <c r="WN127" s="17"/>
      <c r="WO127" s="17"/>
      <c r="WP127" s="17"/>
      <c r="WQ127" s="17"/>
      <c r="WR127" s="17"/>
      <c r="WS127" s="17"/>
      <c r="WT127" s="17"/>
      <c r="WU127" s="17"/>
      <c r="WV127" s="17"/>
      <c r="WW127" s="17"/>
      <c r="WX127" s="17"/>
      <c r="WY127" s="17"/>
      <c r="WZ127" s="17"/>
      <c r="XA127" s="17"/>
      <c r="XB127" s="17"/>
      <c r="XC127" s="17"/>
      <c r="XD127" s="17"/>
      <c r="XE127" s="17"/>
      <c r="XF127" s="17"/>
      <c r="XG127" s="17"/>
      <c r="XH127" s="17"/>
      <c r="XI127" s="17"/>
      <c r="XJ127" s="17"/>
      <c r="XK127" s="17"/>
      <c r="XL127" s="17"/>
      <c r="XM127" s="17"/>
      <c r="XN127" s="17"/>
      <c r="XO127" s="17"/>
      <c r="XP127" s="17"/>
      <c r="XQ127" s="17"/>
      <c r="XR127" s="17"/>
      <c r="XS127" s="17"/>
      <c r="XT127" s="17"/>
      <c r="XU127" s="17"/>
      <c r="XV127" s="17"/>
      <c r="XW127" s="17"/>
      <c r="XX127" s="17"/>
      <c r="XY127" s="17"/>
      <c r="XZ127" s="17"/>
      <c r="YA127" s="17"/>
      <c r="YB127" s="17"/>
      <c r="YC127" s="17"/>
      <c r="YD127" s="17"/>
      <c r="YE127" s="17"/>
      <c r="YF127" s="17"/>
      <c r="YG127" s="17"/>
      <c r="YH127" s="17"/>
      <c r="YI127" s="17"/>
      <c r="YJ127" s="17"/>
      <c r="YK127" s="17"/>
      <c r="YL127" s="17"/>
      <c r="YM127" s="17"/>
      <c r="YN127" s="17"/>
      <c r="YO127" s="17"/>
      <c r="YP127" s="17"/>
      <c r="YQ127" s="17"/>
      <c r="YR127" s="17"/>
      <c r="YS127" s="17"/>
      <c r="YT127" s="17"/>
      <c r="YU127" s="17"/>
      <c r="YV127" s="17"/>
      <c r="YW127" s="17"/>
      <c r="YX127" s="17"/>
      <c r="YY127" s="17"/>
      <c r="YZ127" s="17"/>
      <c r="ZA127" s="17"/>
      <c r="ZB127" s="17"/>
      <c r="ZC127" s="17"/>
      <c r="ZD127" s="17"/>
      <c r="ZE127" s="17"/>
      <c r="ZF127" s="17"/>
      <c r="ZG127" s="17"/>
      <c r="ZH127" s="17"/>
      <c r="ZI127" s="17"/>
      <c r="ZJ127" s="17"/>
      <c r="ZK127" s="17"/>
      <c r="ZL127" s="17"/>
      <c r="ZM127" s="17"/>
      <c r="ZN127" s="17"/>
      <c r="ZO127" s="17"/>
      <c r="ZP127" s="17"/>
      <c r="ZQ127" s="17"/>
      <c r="ZR127" s="17"/>
      <c r="ZS127" s="17"/>
      <c r="ZT127" s="17"/>
      <c r="ZU127" s="17"/>
      <c r="ZV127" s="17"/>
      <c r="ZW127" s="17"/>
      <c r="ZX127" s="17"/>
      <c r="ZY127" s="17"/>
      <c r="ZZ127" s="17"/>
      <c r="AAA127" s="17"/>
      <c r="AAB127" s="17"/>
      <c r="AAC127" s="17"/>
      <c r="AAD127" s="17"/>
      <c r="AAE127" s="17"/>
      <c r="AAF127" s="17"/>
      <c r="AAG127" s="17"/>
      <c r="AAH127" s="17"/>
      <c r="AAI127" s="17"/>
      <c r="AAJ127" s="17"/>
    </row>
    <row r="128" spans="72:712" x14ac:dyDescent="0.45"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</row>
    <row r="129" spans="72:712" x14ac:dyDescent="0.45"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</row>
    <row r="130" spans="72:712" x14ac:dyDescent="0.45"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  <c r="XW130" s="17"/>
      <c r="XX130" s="17"/>
      <c r="XY130" s="17"/>
      <c r="XZ130" s="17"/>
      <c r="YA130" s="17"/>
      <c r="YB130" s="17"/>
      <c r="YC130" s="17"/>
      <c r="YD130" s="17"/>
      <c r="YE130" s="17"/>
      <c r="YF130" s="17"/>
      <c r="YG130" s="17"/>
      <c r="YH130" s="17"/>
      <c r="YI130" s="17"/>
      <c r="YJ130" s="17"/>
      <c r="YK130" s="17"/>
      <c r="YL130" s="17"/>
      <c r="YM130" s="17"/>
      <c r="YN130" s="17"/>
      <c r="YO130" s="17"/>
      <c r="YP130" s="17"/>
      <c r="YQ130" s="17"/>
      <c r="YR130" s="17"/>
      <c r="YS130" s="17"/>
      <c r="YT130" s="17"/>
      <c r="YU130" s="17"/>
      <c r="YV130" s="17"/>
      <c r="YW130" s="17"/>
      <c r="YX130" s="17"/>
      <c r="YY130" s="17"/>
      <c r="YZ130" s="17"/>
      <c r="ZA130" s="17"/>
      <c r="ZB130" s="17"/>
      <c r="ZC130" s="17"/>
      <c r="ZD130" s="17"/>
      <c r="ZE130" s="17"/>
      <c r="ZF130" s="17"/>
      <c r="ZG130" s="17"/>
      <c r="ZH130" s="17"/>
      <c r="ZI130" s="17"/>
      <c r="ZJ130" s="17"/>
      <c r="ZK130" s="17"/>
      <c r="ZL130" s="17"/>
      <c r="ZM130" s="17"/>
      <c r="ZN130" s="17"/>
      <c r="ZO130" s="17"/>
      <c r="ZP130" s="17"/>
      <c r="ZQ130" s="17"/>
      <c r="ZR130" s="17"/>
      <c r="ZS130" s="17"/>
      <c r="ZT130" s="17"/>
      <c r="ZU130" s="17"/>
      <c r="ZV130" s="17"/>
      <c r="ZW130" s="17"/>
      <c r="ZX130" s="17"/>
      <c r="ZY130" s="17"/>
      <c r="ZZ130" s="17"/>
      <c r="AAA130" s="17"/>
      <c r="AAB130" s="17"/>
      <c r="AAC130" s="17"/>
      <c r="AAD130" s="17"/>
      <c r="AAE130" s="17"/>
      <c r="AAF130" s="17"/>
      <c r="AAG130" s="17"/>
      <c r="AAH130" s="17"/>
      <c r="AAI130" s="17"/>
      <c r="AAJ130" s="17"/>
    </row>
    <row r="131" spans="72:712" x14ac:dyDescent="0.45"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  <c r="QK131" s="17"/>
      <c r="QL131" s="17"/>
      <c r="QM131" s="17"/>
      <c r="QN131" s="17"/>
      <c r="QO131" s="17"/>
      <c r="QP131" s="17"/>
      <c r="QQ131" s="17"/>
      <c r="QR131" s="17"/>
      <c r="QS131" s="17"/>
      <c r="QT131" s="17"/>
      <c r="QU131" s="17"/>
      <c r="QV131" s="17"/>
      <c r="QW131" s="17"/>
      <c r="QX131" s="17"/>
      <c r="QY131" s="17"/>
      <c r="QZ131" s="17"/>
      <c r="RA131" s="17"/>
      <c r="RB131" s="17"/>
      <c r="RC131" s="17"/>
      <c r="RD131" s="17"/>
      <c r="RE131" s="17"/>
      <c r="RF131" s="17"/>
      <c r="RG131" s="17"/>
      <c r="RH131" s="17"/>
      <c r="RI131" s="17"/>
      <c r="RJ131" s="17"/>
      <c r="RK131" s="17"/>
      <c r="RL131" s="17"/>
      <c r="RM131" s="17"/>
      <c r="RN131" s="17"/>
      <c r="RO131" s="17"/>
      <c r="RP131" s="17"/>
      <c r="RQ131" s="17"/>
      <c r="RR131" s="17"/>
      <c r="RS131" s="17"/>
      <c r="RT131" s="17"/>
      <c r="RU131" s="17"/>
      <c r="RV131" s="17"/>
      <c r="RW131" s="17"/>
      <c r="RX131" s="17"/>
      <c r="RY131" s="17"/>
      <c r="RZ131" s="17"/>
      <c r="SA131" s="17"/>
      <c r="SB131" s="17"/>
      <c r="SC131" s="17"/>
      <c r="SD131" s="17"/>
      <c r="SE131" s="17"/>
      <c r="SF131" s="17"/>
      <c r="SG131" s="17"/>
      <c r="SH131" s="17"/>
      <c r="SI131" s="17"/>
      <c r="SJ131" s="17"/>
      <c r="SK131" s="17"/>
      <c r="SL131" s="17"/>
      <c r="SM131" s="17"/>
      <c r="SN131" s="17"/>
      <c r="SO131" s="17"/>
      <c r="SP131" s="17"/>
      <c r="SQ131" s="17"/>
      <c r="SR131" s="17"/>
      <c r="SS131" s="17"/>
      <c r="ST131" s="17"/>
      <c r="SU131" s="17"/>
      <c r="SV131" s="17"/>
      <c r="SW131" s="17"/>
      <c r="SX131" s="17"/>
      <c r="SY131" s="17"/>
      <c r="SZ131" s="17"/>
      <c r="TA131" s="17"/>
      <c r="TB131" s="17"/>
      <c r="TC131" s="17"/>
      <c r="TD131" s="17"/>
      <c r="TE131" s="17"/>
      <c r="TF131" s="17"/>
      <c r="TG131" s="17"/>
      <c r="TH131" s="17"/>
      <c r="TI131" s="17"/>
      <c r="TJ131" s="17"/>
      <c r="TK131" s="17"/>
      <c r="TL131" s="17"/>
      <c r="TM131" s="17"/>
      <c r="TN131" s="17"/>
      <c r="TO131" s="17"/>
      <c r="TP131" s="17"/>
      <c r="TQ131" s="17"/>
      <c r="TR131" s="17"/>
      <c r="TS131" s="17"/>
      <c r="TT131" s="17"/>
      <c r="TU131" s="17"/>
      <c r="TV131" s="17"/>
      <c r="TW131" s="17"/>
      <c r="TX131" s="17"/>
      <c r="TY131" s="17"/>
      <c r="TZ131" s="17"/>
      <c r="UA131" s="17"/>
      <c r="UB131" s="17"/>
      <c r="UC131" s="17"/>
      <c r="UD131" s="17"/>
      <c r="UE131" s="17"/>
      <c r="UF131" s="17"/>
      <c r="UG131" s="17"/>
      <c r="UH131" s="17"/>
      <c r="UI131" s="17"/>
      <c r="UJ131" s="17"/>
      <c r="UK131" s="17"/>
      <c r="UL131" s="17"/>
      <c r="UM131" s="17"/>
      <c r="UN131" s="17"/>
      <c r="UO131" s="17"/>
      <c r="UP131" s="17"/>
      <c r="UQ131" s="17"/>
      <c r="UR131" s="17"/>
      <c r="US131" s="17"/>
      <c r="UT131" s="17"/>
      <c r="UU131" s="17"/>
      <c r="UV131" s="17"/>
      <c r="UW131" s="17"/>
      <c r="UX131" s="17"/>
      <c r="UY131" s="17"/>
      <c r="UZ131" s="17"/>
      <c r="VA131" s="17"/>
      <c r="VB131" s="17"/>
      <c r="VC131" s="17"/>
      <c r="VD131" s="17"/>
      <c r="VE131" s="17"/>
      <c r="VF131" s="17"/>
      <c r="VG131" s="17"/>
      <c r="VH131" s="17"/>
      <c r="VI131" s="17"/>
      <c r="VJ131" s="17"/>
      <c r="VK131" s="17"/>
      <c r="VL131" s="17"/>
      <c r="VM131" s="17"/>
      <c r="VN131" s="17"/>
      <c r="VO131" s="17"/>
      <c r="VP131" s="17"/>
      <c r="VQ131" s="17"/>
      <c r="VR131" s="17"/>
      <c r="VS131" s="17"/>
      <c r="VT131" s="17"/>
      <c r="VU131" s="17"/>
      <c r="VV131" s="17"/>
      <c r="VW131" s="17"/>
      <c r="VX131" s="17"/>
      <c r="VY131" s="17"/>
      <c r="VZ131" s="17"/>
      <c r="WA131" s="17"/>
      <c r="WB131" s="17"/>
      <c r="WC131" s="17"/>
      <c r="WD131" s="17"/>
      <c r="WE131" s="17"/>
      <c r="WF131" s="17"/>
      <c r="WG131" s="17"/>
      <c r="WH131" s="17"/>
      <c r="WI131" s="17"/>
      <c r="WJ131" s="17"/>
      <c r="WK131" s="17"/>
      <c r="WL131" s="17"/>
      <c r="WM131" s="17"/>
      <c r="WN131" s="17"/>
      <c r="WO131" s="17"/>
      <c r="WP131" s="17"/>
      <c r="WQ131" s="17"/>
      <c r="WR131" s="17"/>
      <c r="WS131" s="17"/>
      <c r="WT131" s="17"/>
      <c r="WU131" s="17"/>
      <c r="WV131" s="17"/>
      <c r="WW131" s="17"/>
      <c r="WX131" s="17"/>
      <c r="WY131" s="17"/>
      <c r="WZ131" s="17"/>
      <c r="XA131" s="17"/>
      <c r="XB131" s="17"/>
      <c r="XC131" s="17"/>
      <c r="XD131" s="17"/>
      <c r="XE131" s="17"/>
      <c r="XF131" s="17"/>
      <c r="XG131" s="17"/>
      <c r="XH131" s="17"/>
      <c r="XI131" s="17"/>
      <c r="XJ131" s="17"/>
      <c r="XK131" s="17"/>
      <c r="XL131" s="17"/>
      <c r="XM131" s="17"/>
      <c r="XN131" s="17"/>
      <c r="XO131" s="17"/>
      <c r="XP131" s="17"/>
      <c r="XQ131" s="17"/>
      <c r="XR131" s="17"/>
      <c r="XS131" s="17"/>
      <c r="XT131" s="17"/>
      <c r="XU131" s="17"/>
      <c r="XV131" s="17"/>
      <c r="XW131" s="17"/>
      <c r="XX131" s="17"/>
      <c r="XY131" s="17"/>
      <c r="XZ131" s="17"/>
      <c r="YA131" s="17"/>
      <c r="YB131" s="17"/>
      <c r="YC131" s="17"/>
      <c r="YD131" s="17"/>
      <c r="YE131" s="17"/>
      <c r="YF131" s="17"/>
      <c r="YG131" s="17"/>
      <c r="YH131" s="17"/>
      <c r="YI131" s="17"/>
      <c r="YJ131" s="17"/>
      <c r="YK131" s="17"/>
      <c r="YL131" s="17"/>
      <c r="YM131" s="17"/>
      <c r="YN131" s="17"/>
      <c r="YO131" s="17"/>
      <c r="YP131" s="17"/>
      <c r="YQ131" s="17"/>
      <c r="YR131" s="17"/>
      <c r="YS131" s="17"/>
      <c r="YT131" s="17"/>
      <c r="YU131" s="17"/>
      <c r="YV131" s="17"/>
      <c r="YW131" s="17"/>
      <c r="YX131" s="17"/>
      <c r="YY131" s="17"/>
      <c r="YZ131" s="17"/>
      <c r="ZA131" s="17"/>
      <c r="ZB131" s="17"/>
      <c r="ZC131" s="17"/>
      <c r="ZD131" s="17"/>
      <c r="ZE131" s="17"/>
      <c r="ZF131" s="17"/>
      <c r="ZG131" s="17"/>
      <c r="ZH131" s="17"/>
      <c r="ZI131" s="17"/>
      <c r="ZJ131" s="17"/>
      <c r="ZK131" s="17"/>
      <c r="ZL131" s="17"/>
      <c r="ZM131" s="17"/>
      <c r="ZN131" s="17"/>
      <c r="ZO131" s="17"/>
      <c r="ZP131" s="17"/>
      <c r="ZQ131" s="17"/>
      <c r="ZR131" s="17"/>
      <c r="ZS131" s="17"/>
      <c r="ZT131" s="17"/>
      <c r="ZU131" s="17"/>
      <c r="ZV131" s="17"/>
      <c r="ZW131" s="17"/>
      <c r="ZX131" s="17"/>
      <c r="ZY131" s="17"/>
      <c r="ZZ131" s="17"/>
      <c r="AAA131" s="17"/>
      <c r="AAB131" s="17"/>
      <c r="AAC131" s="17"/>
      <c r="AAD131" s="17"/>
      <c r="AAE131" s="17"/>
      <c r="AAF131" s="17"/>
      <c r="AAG131" s="17"/>
      <c r="AAH131" s="17"/>
      <c r="AAI131" s="17"/>
      <c r="AAJ131" s="17"/>
    </row>
    <row r="132" spans="72:712" x14ac:dyDescent="0.45"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N132" s="17"/>
      <c r="MO132" s="17"/>
      <c r="MP132" s="17"/>
      <c r="MQ132" s="17"/>
      <c r="MR132" s="17"/>
      <c r="MS132" s="17"/>
      <c r="MT132" s="17"/>
      <c r="MU132" s="17"/>
      <c r="MV132" s="17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17"/>
      <c r="PZ132" s="17"/>
      <c r="QA132" s="17"/>
      <c r="QB132" s="17"/>
      <c r="QC132" s="17"/>
      <c r="QD132" s="17"/>
      <c r="QE132" s="17"/>
      <c r="QF132" s="17"/>
      <c r="QG132" s="17"/>
      <c r="QH132" s="17"/>
      <c r="QI132" s="17"/>
      <c r="QJ132" s="17"/>
      <c r="QK132" s="17"/>
      <c r="QL132" s="17"/>
      <c r="QM132" s="17"/>
      <c r="QN132" s="17"/>
      <c r="QO132" s="17"/>
      <c r="QP132" s="17"/>
      <c r="QQ132" s="17"/>
      <c r="QR132" s="17"/>
      <c r="QS132" s="17"/>
      <c r="QT132" s="17"/>
      <c r="QU132" s="17"/>
      <c r="QV132" s="17"/>
      <c r="QW132" s="17"/>
      <c r="QX132" s="17"/>
      <c r="QY132" s="17"/>
      <c r="QZ132" s="17"/>
      <c r="RA132" s="17"/>
      <c r="RB132" s="17"/>
      <c r="RC132" s="17"/>
      <c r="RD132" s="17"/>
      <c r="RE132" s="17"/>
      <c r="RF132" s="17"/>
      <c r="RG132" s="17"/>
      <c r="RH132" s="17"/>
      <c r="RI132" s="17"/>
      <c r="RJ132" s="17"/>
      <c r="RK132" s="17"/>
      <c r="RL132" s="17"/>
      <c r="RM132" s="17"/>
      <c r="RN132" s="17"/>
      <c r="RO132" s="17"/>
      <c r="RP132" s="17"/>
      <c r="RQ132" s="17"/>
      <c r="RR132" s="17"/>
      <c r="RS132" s="17"/>
      <c r="RT132" s="17"/>
      <c r="RU132" s="17"/>
      <c r="RV132" s="17"/>
      <c r="RW132" s="17"/>
      <c r="RX132" s="17"/>
      <c r="RY132" s="17"/>
      <c r="RZ132" s="17"/>
      <c r="SA132" s="17"/>
      <c r="SB132" s="17"/>
      <c r="SC132" s="17"/>
      <c r="SD132" s="17"/>
      <c r="SE132" s="17"/>
      <c r="SF132" s="17"/>
      <c r="SG132" s="17"/>
      <c r="SH132" s="17"/>
      <c r="SI132" s="17"/>
      <c r="SJ132" s="17"/>
      <c r="SK132" s="17"/>
      <c r="SL132" s="17"/>
      <c r="SM132" s="17"/>
      <c r="SN132" s="17"/>
      <c r="SO132" s="17"/>
      <c r="SP132" s="17"/>
      <c r="SQ132" s="17"/>
      <c r="SR132" s="17"/>
      <c r="SS132" s="17"/>
      <c r="ST132" s="17"/>
      <c r="SU132" s="17"/>
      <c r="SV132" s="17"/>
      <c r="SW132" s="17"/>
      <c r="SX132" s="17"/>
      <c r="SY132" s="17"/>
      <c r="SZ132" s="17"/>
      <c r="TA132" s="17"/>
      <c r="TB132" s="17"/>
      <c r="TC132" s="17"/>
      <c r="TD132" s="17"/>
      <c r="TE132" s="17"/>
      <c r="TF132" s="17"/>
      <c r="TG132" s="17"/>
      <c r="TH132" s="17"/>
      <c r="TI132" s="17"/>
      <c r="TJ132" s="17"/>
      <c r="TK132" s="17"/>
      <c r="TL132" s="17"/>
      <c r="TM132" s="17"/>
      <c r="TN132" s="17"/>
      <c r="TO132" s="17"/>
      <c r="TP132" s="17"/>
      <c r="TQ132" s="17"/>
      <c r="TR132" s="17"/>
      <c r="TS132" s="17"/>
      <c r="TT132" s="17"/>
      <c r="TU132" s="17"/>
      <c r="TV132" s="17"/>
      <c r="TW132" s="17"/>
      <c r="TX132" s="17"/>
      <c r="TY132" s="17"/>
      <c r="TZ132" s="17"/>
      <c r="UA132" s="17"/>
      <c r="UB132" s="17"/>
      <c r="UC132" s="17"/>
      <c r="UD132" s="17"/>
      <c r="UE132" s="17"/>
      <c r="UF132" s="17"/>
      <c r="UG132" s="17"/>
      <c r="UH132" s="17"/>
      <c r="UI132" s="17"/>
      <c r="UJ132" s="17"/>
      <c r="UK132" s="17"/>
      <c r="UL132" s="17"/>
      <c r="UM132" s="17"/>
      <c r="UN132" s="17"/>
      <c r="UO132" s="17"/>
      <c r="UP132" s="17"/>
      <c r="UQ132" s="17"/>
      <c r="UR132" s="17"/>
      <c r="US132" s="17"/>
      <c r="UT132" s="17"/>
      <c r="UU132" s="17"/>
      <c r="UV132" s="17"/>
      <c r="UW132" s="17"/>
      <c r="UX132" s="17"/>
      <c r="UY132" s="17"/>
      <c r="UZ132" s="17"/>
      <c r="VA132" s="17"/>
      <c r="VB132" s="17"/>
      <c r="VC132" s="17"/>
      <c r="VD132" s="17"/>
      <c r="VE132" s="17"/>
      <c r="VF132" s="17"/>
      <c r="VG132" s="17"/>
      <c r="VH132" s="17"/>
      <c r="VI132" s="17"/>
      <c r="VJ132" s="17"/>
      <c r="VK132" s="17"/>
      <c r="VL132" s="17"/>
      <c r="VM132" s="17"/>
      <c r="VN132" s="17"/>
      <c r="VO132" s="17"/>
      <c r="VP132" s="17"/>
      <c r="VQ132" s="17"/>
      <c r="VR132" s="17"/>
      <c r="VS132" s="17"/>
      <c r="VT132" s="17"/>
      <c r="VU132" s="17"/>
      <c r="VV132" s="17"/>
      <c r="VW132" s="17"/>
      <c r="VX132" s="17"/>
      <c r="VY132" s="17"/>
      <c r="VZ132" s="17"/>
      <c r="WA132" s="17"/>
      <c r="WB132" s="17"/>
      <c r="WC132" s="17"/>
      <c r="WD132" s="17"/>
      <c r="WE132" s="17"/>
      <c r="WF132" s="17"/>
      <c r="WG132" s="17"/>
      <c r="WH132" s="17"/>
      <c r="WI132" s="17"/>
      <c r="WJ132" s="17"/>
      <c r="WK132" s="17"/>
      <c r="WL132" s="17"/>
      <c r="WM132" s="17"/>
      <c r="WN132" s="17"/>
      <c r="WO132" s="17"/>
      <c r="WP132" s="17"/>
      <c r="WQ132" s="17"/>
      <c r="WR132" s="17"/>
      <c r="WS132" s="17"/>
      <c r="WT132" s="17"/>
      <c r="WU132" s="17"/>
      <c r="WV132" s="17"/>
      <c r="WW132" s="17"/>
      <c r="WX132" s="17"/>
      <c r="WY132" s="17"/>
      <c r="WZ132" s="17"/>
      <c r="XA132" s="17"/>
      <c r="XB132" s="17"/>
      <c r="XC132" s="17"/>
      <c r="XD132" s="17"/>
      <c r="XE132" s="17"/>
      <c r="XF132" s="17"/>
      <c r="XG132" s="17"/>
      <c r="XH132" s="17"/>
      <c r="XI132" s="17"/>
      <c r="XJ132" s="17"/>
      <c r="XK132" s="17"/>
      <c r="XL132" s="17"/>
      <c r="XM132" s="17"/>
      <c r="XN132" s="17"/>
      <c r="XO132" s="17"/>
      <c r="XP132" s="17"/>
      <c r="XQ132" s="17"/>
      <c r="XR132" s="17"/>
      <c r="XS132" s="17"/>
      <c r="XT132" s="17"/>
      <c r="XU132" s="17"/>
      <c r="XV132" s="17"/>
      <c r="XW132" s="17"/>
      <c r="XX132" s="17"/>
      <c r="XY132" s="17"/>
      <c r="XZ132" s="17"/>
      <c r="YA132" s="17"/>
      <c r="YB132" s="17"/>
      <c r="YC132" s="17"/>
      <c r="YD132" s="17"/>
      <c r="YE132" s="17"/>
      <c r="YF132" s="17"/>
      <c r="YG132" s="17"/>
      <c r="YH132" s="17"/>
      <c r="YI132" s="17"/>
      <c r="YJ132" s="17"/>
      <c r="YK132" s="17"/>
      <c r="YL132" s="17"/>
      <c r="YM132" s="17"/>
      <c r="YN132" s="17"/>
      <c r="YO132" s="17"/>
      <c r="YP132" s="17"/>
      <c r="YQ132" s="17"/>
      <c r="YR132" s="17"/>
      <c r="YS132" s="17"/>
      <c r="YT132" s="17"/>
      <c r="YU132" s="17"/>
      <c r="YV132" s="17"/>
      <c r="YW132" s="17"/>
      <c r="YX132" s="17"/>
      <c r="YY132" s="17"/>
      <c r="YZ132" s="17"/>
      <c r="ZA132" s="17"/>
      <c r="ZB132" s="17"/>
      <c r="ZC132" s="17"/>
      <c r="ZD132" s="17"/>
      <c r="ZE132" s="17"/>
      <c r="ZF132" s="17"/>
      <c r="ZG132" s="17"/>
      <c r="ZH132" s="17"/>
      <c r="ZI132" s="17"/>
      <c r="ZJ132" s="17"/>
      <c r="ZK132" s="17"/>
      <c r="ZL132" s="17"/>
      <c r="ZM132" s="17"/>
      <c r="ZN132" s="17"/>
      <c r="ZO132" s="17"/>
      <c r="ZP132" s="17"/>
      <c r="ZQ132" s="17"/>
      <c r="ZR132" s="17"/>
      <c r="ZS132" s="17"/>
      <c r="ZT132" s="17"/>
      <c r="ZU132" s="17"/>
      <c r="ZV132" s="17"/>
      <c r="ZW132" s="17"/>
      <c r="ZX132" s="17"/>
      <c r="ZY132" s="17"/>
      <c r="ZZ132" s="17"/>
      <c r="AAA132" s="17"/>
      <c r="AAB132" s="17"/>
      <c r="AAC132" s="17"/>
      <c r="AAD132" s="17"/>
      <c r="AAE132" s="17"/>
      <c r="AAF132" s="17"/>
      <c r="AAG132" s="17"/>
      <c r="AAH132" s="17"/>
      <c r="AAI132" s="17"/>
      <c r="AAJ132" s="17"/>
    </row>
    <row r="133" spans="72:712" x14ac:dyDescent="0.45"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  <c r="QN133" s="17"/>
      <c r="QO133" s="17"/>
      <c r="QP133" s="17"/>
      <c r="QQ133" s="17"/>
      <c r="QR133" s="17"/>
      <c r="QS133" s="17"/>
      <c r="QT133" s="17"/>
      <c r="QU133" s="17"/>
      <c r="QV133" s="17"/>
      <c r="QW133" s="17"/>
      <c r="QX133" s="17"/>
      <c r="QY133" s="17"/>
      <c r="QZ133" s="17"/>
      <c r="RA133" s="17"/>
      <c r="RB133" s="17"/>
      <c r="RC133" s="17"/>
      <c r="RD133" s="17"/>
      <c r="RE133" s="17"/>
      <c r="RF133" s="17"/>
      <c r="RG133" s="17"/>
      <c r="RH133" s="17"/>
      <c r="RI133" s="17"/>
      <c r="RJ133" s="17"/>
      <c r="RK133" s="17"/>
      <c r="RL133" s="17"/>
      <c r="RM133" s="17"/>
      <c r="RN133" s="17"/>
      <c r="RO133" s="17"/>
      <c r="RP133" s="17"/>
      <c r="RQ133" s="17"/>
      <c r="RR133" s="17"/>
      <c r="RS133" s="17"/>
      <c r="RT133" s="17"/>
      <c r="RU133" s="17"/>
      <c r="RV133" s="17"/>
      <c r="RW133" s="17"/>
      <c r="RX133" s="17"/>
      <c r="RY133" s="17"/>
      <c r="RZ133" s="17"/>
      <c r="SA133" s="17"/>
      <c r="SB133" s="17"/>
      <c r="SC133" s="17"/>
      <c r="SD133" s="17"/>
      <c r="SE133" s="17"/>
      <c r="SF133" s="17"/>
      <c r="SG133" s="17"/>
      <c r="SH133" s="17"/>
      <c r="SI133" s="17"/>
      <c r="SJ133" s="17"/>
      <c r="SK133" s="17"/>
      <c r="SL133" s="17"/>
      <c r="SM133" s="17"/>
      <c r="SN133" s="17"/>
      <c r="SO133" s="17"/>
      <c r="SP133" s="17"/>
      <c r="SQ133" s="17"/>
      <c r="SR133" s="17"/>
      <c r="SS133" s="17"/>
      <c r="ST133" s="17"/>
      <c r="SU133" s="17"/>
      <c r="SV133" s="17"/>
      <c r="SW133" s="17"/>
      <c r="SX133" s="17"/>
      <c r="SY133" s="17"/>
      <c r="SZ133" s="17"/>
      <c r="TA133" s="17"/>
      <c r="TB133" s="17"/>
      <c r="TC133" s="17"/>
      <c r="TD133" s="17"/>
      <c r="TE133" s="17"/>
      <c r="TF133" s="17"/>
      <c r="TG133" s="17"/>
      <c r="TH133" s="17"/>
      <c r="TI133" s="17"/>
      <c r="TJ133" s="17"/>
      <c r="TK133" s="17"/>
      <c r="TL133" s="17"/>
      <c r="TM133" s="17"/>
      <c r="TN133" s="17"/>
      <c r="TO133" s="17"/>
      <c r="TP133" s="17"/>
      <c r="TQ133" s="17"/>
      <c r="TR133" s="17"/>
      <c r="TS133" s="17"/>
      <c r="TT133" s="17"/>
      <c r="TU133" s="17"/>
      <c r="TV133" s="17"/>
      <c r="TW133" s="17"/>
      <c r="TX133" s="17"/>
      <c r="TY133" s="17"/>
      <c r="TZ133" s="17"/>
      <c r="UA133" s="17"/>
      <c r="UB133" s="17"/>
      <c r="UC133" s="17"/>
      <c r="UD133" s="17"/>
      <c r="UE133" s="17"/>
      <c r="UF133" s="17"/>
      <c r="UG133" s="17"/>
      <c r="UH133" s="17"/>
      <c r="UI133" s="17"/>
      <c r="UJ133" s="17"/>
      <c r="UK133" s="17"/>
      <c r="UL133" s="17"/>
      <c r="UM133" s="17"/>
      <c r="UN133" s="17"/>
      <c r="UO133" s="17"/>
      <c r="UP133" s="17"/>
      <c r="UQ133" s="17"/>
      <c r="UR133" s="17"/>
      <c r="US133" s="17"/>
      <c r="UT133" s="17"/>
      <c r="UU133" s="17"/>
      <c r="UV133" s="17"/>
      <c r="UW133" s="17"/>
      <c r="UX133" s="17"/>
      <c r="UY133" s="17"/>
      <c r="UZ133" s="17"/>
      <c r="VA133" s="17"/>
      <c r="VB133" s="17"/>
      <c r="VC133" s="17"/>
      <c r="VD133" s="17"/>
      <c r="VE133" s="17"/>
      <c r="VF133" s="17"/>
      <c r="VG133" s="17"/>
      <c r="VH133" s="17"/>
      <c r="VI133" s="17"/>
      <c r="VJ133" s="17"/>
      <c r="VK133" s="17"/>
      <c r="VL133" s="17"/>
      <c r="VM133" s="17"/>
      <c r="VN133" s="17"/>
      <c r="VO133" s="17"/>
      <c r="VP133" s="17"/>
      <c r="VQ133" s="17"/>
      <c r="VR133" s="17"/>
      <c r="VS133" s="17"/>
      <c r="VT133" s="17"/>
      <c r="VU133" s="17"/>
      <c r="VV133" s="17"/>
      <c r="VW133" s="17"/>
      <c r="VX133" s="17"/>
      <c r="VY133" s="17"/>
      <c r="VZ133" s="17"/>
      <c r="WA133" s="17"/>
      <c r="WB133" s="17"/>
      <c r="WC133" s="17"/>
      <c r="WD133" s="17"/>
      <c r="WE133" s="17"/>
      <c r="WF133" s="17"/>
      <c r="WG133" s="17"/>
      <c r="WH133" s="17"/>
      <c r="WI133" s="17"/>
      <c r="WJ133" s="17"/>
      <c r="WK133" s="17"/>
      <c r="WL133" s="17"/>
      <c r="WM133" s="17"/>
      <c r="WN133" s="17"/>
      <c r="WO133" s="17"/>
      <c r="WP133" s="17"/>
      <c r="WQ133" s="17"/>
      <c r="WR133" s="17"/>
      <c r="WS133" s="17"/>
      <c r="WT133" s="17"/>
      <c r="WU133" s="17"/>
      <c r="WV133" s="17"/>
      <c r="WW133" s="17"/>
      <c r="WX133" s="17"/>
      <c r="WY133" s="17"/>
      <c r="WZ133" s="17"/>
      <c r="XA133" s="17"/>
      <c r="XB133" s="17"/>
      <c r="XC133" s="17"/>
      <c r="XD133" s="17"/>
      <c r="XE133" s="17"/>
      <c r="XF133" s="17"/>
      <c r="XG133" s="17"/>
      <c r="XH133" s="17"/>
      <c r="XI133" s="17"/>
      <c r="XJ133" s="17"/>
      <c r="XK133" s="17"/>
      <c r="XL133" s="17"/>
      <c r="XM133" s="17"/>
      <c r="XN133" s="17"/>
      <c r="XO133" s="17"/>
      <c r="XP133" s="17"/>
      <c r="XQ133" s="17"/>
      <c r="XR133" s="17"/>
      <c r="XS133" s="17"/>
      <c r="XT133" s="17"/>
      <c r="XU133" s="17"/>
      <c r="XV133" s="17"/>
      <c r="XW133" s="17"/>
      <c r="XX133" s="17"/>
      <c r="XY133" s="17"/>
      <c r="XZ133" s="17"/>
      <c r="YA133" s="17"/>
      <c r="YB133" s="17"/>
      <c r="YC133" s="17"/>
      <c r="YD133" s="17"/>
      <c r="YE133" s="17"/>
      <c r="YF133" s="17"/>
      <c r="YG133" s="17"/>
      <c r="YH133" s="17"/>
      <c r="YI133" s="17"/>
      <c r="YJ133" s="17"/>
      <c r="YK133" s="17"/>
      <c r="YL133" s="17"/>
      <c r="YM133" s="17"/>
      <c r="YN133" s="17"/>
      <c r="YO133" s="17"/>
      <c r="YP133" s="17"/>
      <c r="YQ133" s="17"/>
      <c r="YR133" s="17"/>
      <c r="YS133" s="17"/>
      <c r="YT133" s="17"/>
      <c r="YU133" s="17"/>
      <c r="YV133" s="17"/>
      <c r="YW133" s="17"/>
      <c r="YX133" s="17"/>
      <c r="YY133" s="17"/>
      <c r="YZ133" s="17"/>
      <c r="ZA133" s="17"/>
      <c r="ZB133" s="17"/>
      <c r="ZC133" s="17"/>
      <c r="ZD133" s="17"/>
      <c r="ZE133" s="17"/>
      <c r="ZF133" s="17"/>
      <c r="ZG133" s="17"/>
      <c r="ZH133" s="17"/>
      <c r="ZI133" s="17"/>
      <c r="ZJ133" s="17"/>
      <c r="ZK133" s="17"/>
      <c r="ZL133" s="17"/>
      <c r="ZM133" s="17"/>
      <c r="ZN133" s="17"/>
      <c r="ZO133" s="17"/>
      <c r="ZP133" s="17"/>
      <c r="ZQ133" s="17"/>
      <c r="ZR133" s="17"/>
      <c r="ZS133" s="17"/>
      <c r="ZT133" s="17"/>
      <c r="ZU133" s="17"/>
      <c r="ZV133" s="17"/>
      <c r="ZW133" s="17"/>
      <c r="ZX133" s="17"/>
      <c r="ZY133" s="17"/>
      <c r="ZZ133" s="17"/>
      <c r="AAA133" s="17"/>
      <c r="AAB133" s="17"/>
      <c r="AAC133" s="17"/>
      <c r="AAD133" s="17"/>
      <c r="AAE133" s="17"/>
      <c r="AAF133" s="17"/>
      <c r="AAG133" s="17"/>
      <c r="AAH133" s="17"/>
      <c r="AAI133" s="17"/>
      <c r="AAJ133" s="17"/>
    </row>
    <row r="134" spans="72:712" x14ac:dyDescent="0.45"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  <c r="XW134" s="17"/>
      <c r="XX134" s="17"/>
      <c r="XY134" s="17"/>
      <c r="XZ134" s="17"/>
      <c r="YA134" s="17"/>
      <c r="YB134" s="17"/>
      <c r="YC134" s="17"/>
      <c r="YD134" s="17"/>
      <c r="YE134" s="17"/>
      <c r="YF134" s="17"/>
      <c r="YG134" s="17"/>
      <c r="YH134" s="17"/>
      <c r="YI134" s="17"/>
      <c r="YJ134" s="17"/>
      <c r="YK134" s="17"/>
      <c r="YL134" s="17"/>
      <c r="YM134" s="17"/>
      <c r="YN134" s="17"/>
      <c r="YO134" s="17"/>
      <c r="YP134" s="17"/>
      <c r="YQ134" s="17"/>
      <c r="YR134" s="17"/>
      <c r="YS134" s="17"/>
      <c r="YT134" s="17"/>
      <c r="YU134" s="17"/>
      <c r="YV134" s="17"/>
      <c r="YW134" s="17"/>
      <c r="YX134" s="17"/>
      <c r="YY134" s="17"/>
      <c r="YZ134" s="17"/>
      <c r="ZA134" s="17"/>
      <c r="ZB134" s="17"/>
      <c r="ZC134" s="17"/>
      <c r="ZD134" s="17"/>
      <c r="ZE134" s="17"/>
      <c r="ZF134" s="17"/>
      <c r="ZG134" s="17"/>
      <c r="ZH134" s="17"/>
      <c r="ZI134" s="17"/>
      <c r="ZJ134" s="17"/>
      <c r="ZK134" s="17"/>
      <c r="ZL134" s="17"/>
      <c r="ZM134" s="17"/>
      <c r="ZN134" s="17"/>
      <c r="ZO134" s="17"/>
      <c r="ZP134" s="17"/>
      <c r="ZQ134" s="17"/>
      <c r="ZR134" s="17"/>
      <c r="ZS134" s="17"/>
      <c r="ZT134" s="17"/>
      <c r="ZU134" s="17"/>
      <c r="ZV134" s="17"/>
      <c r="ZW134" s="17"/>
      <c r="ZX134" s="17"/>
      <c r="ZY134" s="17"/>
      <c r="ZZ134" s="17"/>
      <c r="AAA134" s="17"/>
      <c r="AAB134" s="17"/>
      <c r="AAC134" s="17"/>
      <c r="AAD134" s="17"/>
      <c r="AAE134" s="17"/>
      <c r="AAF134" s="17"/>
      <c r="AAG134" s="17"/>
      <c r="AAH134" s="17"/>
      <c r="AAI134" s="17"/>
      <c r="AAJ134" s="17"/>
    </row>
    <row r="135" spans="72:712" x14ac:dyDescent="0.45"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  <c r="XW135" s="17"/>
      <c r="XX135" s="17"/>
      <c r="XY135" s="17"/>
      <c r="XZ135" s="17"/>
      <c r="YA135" s="17"/>
      <c r="YB135" s="17"/>
      <c r="YC135" s="17"/>
      <c r="YD135" s="17"/>
      <c r="YE135" s="17"/>
      <c r="YF135" s="17"/>
      <c r="YG135" s="17"/>
      <c r="YH135" s="17"/>
      <c r="YI135" s="17"/>
      <c r="YJ135" s="17"/>
      <c r="YK135" s="17"/>
      <c r="YL135" s="17"/>
      <c r="YM135" s="17"/>
      <c r="YN135" s="17"/>
      <c r="YO135" s="17"/>
      <c r="YP135" s="17"/>
      <c r="YQ135" s="17"/>
      <c r="YR135" s="17"/>
      <c r="YS135" s="17"/>
      <c r="YT135" s="17"/>
      <c r="YU135" s="17"/>
      <c r="YV135" s="17"/>
      <c r="YW135" s="17"/>
      <c r="YX135" s="17"/>
      <c r="YY135" s="17"/>
      <c r="YZ135" s="17"/>
      <c r="ZA135" s="17"/>
      <c r="ZB135" s="17"/>
      <c r="ZC135" s="17"/>
      <c r="ZD135" s="17"/>
      <c r="ZE135" s="17"/>
      <c r="ZF135" s="17"/>
      <c r="ZG135" s="17"/>
      <c r="ZH135" s="17"/>
      <c r="ZI135" s="17"/>
      <c r="ZJ135" s="17"/>
      <c r="ZK135" s="17"/>
      <c r="ZL135" s="17"/>
      <c r="ZM135" s="17"/>
      <c r="ZN135" s="17"/>
      <c r="ZO135" s="17"/>
      <c r="ZP135" s="17"/>
      <c r="ZQ135" s="17"/>
      <c r="ZR135" s="17"/>
      <c r="ZS135" s="17"/>
      <c r="ZT135" s="17"/>
      <c r="ZU135" s="17"/>
      <c r="ZV135" s="17"/>
      <c r="ZW135" s="17"/>
      <c r="ZX135" s="17"/>
      <c r="ZY135" s="17"/>
      <c r="ZZ135" s="17"/>
      <c r="AAA135" s="17"/>
      <c r="AAB135" s="17"/>
      <c r="AAC135" s="17"/>
      <c r="AAD135" s="17"/>
      <c r="AAE135" s="17"/>
      <c r="AAF135" s="17"/>
      <c r="AAG135" s="17"/>
      <c r="AAH135" s="17"/>
      <c r="AAI135" s="17"/>
      <c r="AAJ135" s="17"/>
    </row>
    <row r="136" spans="72:712" x14ac:dyDescent="0.45"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  <c r="QN136" s="17"/>
      <c r="QO136" s="17"/>
      <c r="QP136" s="17"/>
      <c r="QQ136" s="17"/>
      <c r="QR136" s="17"/>
      <c r="QS136" s="17"/>
      <c r="QT136" s="17"/>
      <c r="QU136" s="17"/>
      <c r="QV136" s="17"/>
      <c r="QW136" s="17"/>
      <c r="QX136" s="17"/>
      <c r="QY136" s="17"/>
      <c r="QZ136" s="17"/>
      <c r="RA136" s="17"/>
      <c r="RB136" s="17"/>
      <c r="RC136" s="17"/>
      <c r="RD136" s="17"/>
      <c r="RE136" s="17"/>
      <c r="RF136" s="17"/>
      <c r="RG136" s="17"/>
      <c r="RH136" s="17"/>
      <c r="RI136" s="17"/>
      <c r="RJ136" s="17"/>
      <c r="RK136" s="17"/>
      <c r="RL136" s="17"/>
      <c r="RM136" s="17"/>
      <c r="RN136" s="17"/>
      <c r="RO136" s="17"/>
      <c r="RP136" s="17"/>
      <c r="RQ136" s="17"/>
      <c r="RR136" s="17"/>
      <c r="RS136" s="17"/>
      <c r="RT136" s="17"/>
      <c r="RU136" s="17"/>
      <c r="RV136" s="17"/>
      <c r="RW136" s="17"/>
      <c r="RX136" s="17"/>
      <c r="RY136" s="17"/>
      <c r="RZ136" s="17"/>
      <c r="SA136" s="17"/>
      <c r="SB136" s="17"/>
      <c r="SC136" s="17"/>
      <c r="SD136" s="17"/>
      <c r="SE136" s="17"/>
      <c r="SF136" s="17"/>
      <c r="SG136" s="17"/>
      <c r="SH136" s="17"/>
      <c r="SI136" s="17"/>
      <c r="SJ136" s="17"/>
      <c r="SK136" s="17"/>
      <c r="SL136" s="17"/>
      <c r="SM136" s="17"/>
      <c r="SN136" s="17"/>
      <c r="SO136" s="17"/>
      <c r="SP136" s="17"/>
      <c r="SQ136" s="17"/>
      <c r="SR136" s="17"/>
      <c r="SS136" s="17"/>
      <c r="ST136" s="17"/>
      <c r="SU136" s="17"/>
      <c r="SV136" s="17"/>
      <c r="SW136" s="17"/>
      <c r="SX136" s="17"/>
      <c r="SY136" s="17"/>
      <c r="SZ136" s="17"/>
      <c r="TA136" s="17"/>
      <c r="TB136" s="17"/>
      <c r="TC136" s="17"/>
      <c r="TD136" s="17"/>
      <c r="TE136" s="17"/>
      <c r="TF136" s="17"/>
      <c r="TG136" s="17"/>
      <c r="TH136" s="17"/>
      <c r="TI136" s="17"/>
      <c r="TJ136" s="17"/>
      <c r="TK136" s="17"/>
      <c r="TL136" s="17"/>
      <c r="TM136" s="17"/>
      <c r="TN136" s="17"/>
      <c r="TO136" s="17"/>
      <c r="TP136" s="17"/>
      <c r="TQ136" s="17"/>
      <c r="TR136" s="17"/>
      <c r="TS136" s="17"/>
      <c r="TT136" s="17"/>
      <c r="TU136" s="17"/>
      <c r="TV136" s="17"/>
      <c r="TW136" s="17"/>
      <c r="TX136" s="17"/>
      <c r="TY136" s="17"/>
      <c r="TZ136" s="17"/>
      <c r="UA136" s="17"/>
      <c r="UB136" s="17"/>
      <c r="UC136" s="17"/>
      <c r="UD136" s="17"/>
      <c r="UE136" s="17"/>
      <c r="UF136" s="17"/>
      <c r="UG136" s="17"/>
      <c r="UH136" s="17"/>
      <c r="UI136" s="17"/>
      <c r="UJ136" s="17"/>
      <c r="UK136" s="17"/>
      <c r="UL136" s="17"/>
      <c r="UM136" s="17"/>
      <c r="UN136" s="17"/>
      <c r="UO136" s="17"/>
      <c r="UP136" s="17"/>
      <c r="UQ136" s="17"/>
      <c r="UR136" s="17"/>
      <c r="US136" s="17"/>
      <c r="UT136" s="17"/>
      <c r="UU136" s="17"/>
      <c r="UV136" s="17"/>
      <c r="UW136" s="17"/>
      <c r="UX136" s="17"/>
      <c r="UY136" s="17"/>
      <c r="UZ136" s="17"/>
      <c r="VA136" s="17"/>
      <c r="VB136" s="17"/>
      <c r="VC136" s="17"/>
      <c r="VD136" s="17"/>
      <c r="VE136" s="17"/>
      <c r="VF136" s="17"/>
      <c r="VG136" s="17"/>
      <c r="VH136" s="17"/>
      <c r="VI136" s="17"/>
      <c r="VJ136" s="17"/>
      <c r="VK136" s="17"/>
      <c r="VL136" s="17"/>
      <c r="VM136" s="17"/>
      <c r="VN136" s="17"/>
      <c r="VO136" s="17"/>
      <c r="VP136" s="17"/>
      <c r="VQ136" s="17"/>
      <c r="VR136" s="17"/>
      <c r="VS136" s="17"/>
      <c r="VT136" s="17"/>
      <c r="VU136" s="17"/>
      <c r="VV136" s="17"/>
      <c r="VW136" s="17"/>
      <c r="VX136" s="17"/>
      <c r="VY136" s="17"/>
      <c r="VZ136" s="17"/>
      <c r="WA136" s="17"/>
      <c r="WB136" s="17"/>
      <c r="WC136" s="17"/>
      <c r="WD136" s="17"/>
      <c r="WE136" s="17"/>
      <c r="WF136" s="17"/>
      <c r="WG136" s="17"/>
      <c r="WH136" s="17"/>
      <c r="WI136" s="17"/>
      <c r="WJ136" s="17"/>
      <c r="WK136" s="17"/>
      <c r="WL136" s="17"/>
      <c r="WM136" s="17"/>
      <c r="WN136" s="17"/>
      <c r="WO136" s="17"/>
      <c r="WP136" s="17"/>
      <c r="WQ136" s="17"/>
      <c r="WR136" s="17"/>
      <c r="WS136" s="17"/>
      <c r="WT136" s="17"/>
      <c r="WU136" s="17"/>
      <c r="WV136" s="17"/>
      <c r="WW136" s="17"/>
      <c r="WX136" s="17"/>
      <c r="WY136" s="17"/>
      <c r="WZ136" s="17"/>
      <c r="XA136" s="17"/>
      <c r="XB136" s="17"/>
      <c r="XC136" s="17"/>
      <c r="XD136" s="17"/>
      <c r="XE136" s="17"/>
      <c r="XF136" s="17"/>
      <c r="XG136" s="17"/>
      <c r="XH136" s="17"/>
      <c r="XI136" s="17"/>
      <c r="XJ136" s="17"/>
      <c r="XK136" s="17"/>
      <c r="XL136" s="17"/>
      <c r="XM136" s="17"/>
      <c r="XN136" s="17"/>
      <c r="XO136" s="17"/>
      <c r="XP136" s="17"/>
      <c r="XQ136" s="17"/>
      <c r="XR136" s="17"/>
      <c r="XS136" s="17"/>
      <c r="XT136" s="17"/>
      <c r="XU136" s="17"/>
      <c r="XV136" s="17"/>
      <c r="XW136" s="17"/>
      <c r="XX136" s="17"/>
      <c r="XY136" s="17"/>
      <c r="XZ136" s="17"/>
      <c r="YA136" s="17"/>
      <c r="YB136" s="17"/>
      <c r="YC136" s="17"/>
      <c r="YD136" s="17"/>
      <c r="YE136" s="17"/>
      <c r="YF136" s="17"/>
      <c r="YG136" s="17"/>
      <c r="YH136" s="17"/>
      <c r="YI136" s="17"/>
      <c r="YJ136" s="17"/>
      <c r="YK136" s="17"/>
      <c r="YL136" s="17"/>
      <c r="YM136" s="17"/>
      <c r="YN136" s="17"/>
      <c r="YO136" s="17"/>
      <c r="YP136" s="17"/>
      <c r="YQ136" s="17"/>
      <c r="YR136" s="17"/>
      <c r="YS136" s="17"/>
      <c r="YT136" s="17"/>
      <c r="YU136" s="17"/>
      <c r="YV136" s="17"/>
      <c r="YW136" s="17"/>
      <c r="YX136" s="17"/>
      <c r="YY136" s="17"/>
      <c r="YZ136" s="17"/>
      <c r="ZA136" s="17"/>
      <c r="ZB136" s="17"/>
      <c r="ZC136" s="17"/>
      <c r="ZD136" s="17"/>
      <c r="ZE136" s="17"/>
      <c r="ZF136" s="17"/>
      <c r="ZG136" s="17"/>
      <c r="ZH136" s="17"/>
      <c r="ZI136" s="17"/>
      <c r="ZJ136" s="17"/>
      <c r="ZK136" s="17"/>
      <c r="ZL136" s="17"/>
      <c r="ZM136" s="17"/>
      <c r="ZN136" s="17"/>
      <c r="ZO136" s="17"/>
      <c r="ZP136" s="17"/>
      <c r="ZQ136" s="17"/>
      <c r="ZR136" s="17"/>
      <c r="ZS136" s="17"/>
      <c r="ZT136" s="17"/>
      <c r="ZU136" s="17"/>
      <c r="ZV136" s="17"/>
      <c r="ZW136" s="17"/>
      <c r="ZX136" s="17"/>
      <c r="ZY136" s="17"/>
      <c r="ZZ136" s="17"/>
      <c r="AAA136" s="17"/>
      <c r="AAB136" s="17"/>
      <c r="AAC136" s="17"/>
      <c r="AAD136" s="17"/>
      <c r="AAE136" s="17"/>
      <c r="AAF136" s="17"/>
      <c r="AAG136" s="17"/>
      <c r="AAH136" s="17"/>
      <c r="AAI136" s="17"/>
      <c r="AAJ136" s="17"/>
    </row>
    <row r="137" spans="72:712" x14ac:dyDescent="0.45"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  <c r="XW137" s="17"/>
      <c r="XX137" s="17"/>
      <c r="XY137" s="17"/>
      <c r="XZ137" s="17"/>
      <c r="YA137" s="17"/>
      <c r="YB137" s="17"/>
      <c r="YC137" s="17"/>
      <c r="YD137" s="17"/>
      <c r="YE137" s="17"/>
      <c r="YF137" s="17"/>
      <c r="YG137" s="17"/>
      <c r="YH137" s="17"/>
      <c r="YI137" s="17"/>
      <c r="YJ137" s="17"/>
      <c r="YK137" s="17"/>
      <c r="YL137" s="17"/>
      <c r="YM137" s="17"/>
      <c r="YN137" s="17"/>
      <c r="YO137" s="17"/>
      <c r="YP137" s="17"/>
      <c r="YQ137" s="17"/>
      <c r="YR137" s="17"/>
      <c r="YS137" s="17"/>
      <c r="YT137" s="17"/>
      <c r="YU137" s="17"/>
      <c r="YV137" s="17"/>
      <c r="YW137" s="17"/>
      <c r="YX137" s="17"/>
      <c r="YY137" s="17"/>
      <c r="YZ137" s="17"/>
      <c r="ZA137" s="17"/>
      <c r="ZB137" s="17"/>
      <c r="ZC137" s="17"/>
      <c r="ZD137" s="17"/>
      <c r="ZE137" s="17"/>
      <c r="ZF137" s="17"/>
      <c r="ZG137" s="17"/>
      <c r="ZH137" s="17"/>
      <c r="ZI137" s="17"/>
      <c r="ZJ137" s="17"/>
      <c r="ZK137" s="17"/>
      <c r="ZL137" s="17"/>
      <c r="ZM137" s="17"/>
      <c r="ZN137" s="17"/>
      <c r="ZO137" s="17"/>
      <c r="ZP137" s="17"/>
      <c r="ZQ137" s="17"/>
      <c r="ZR137" s="17"/>
      <c r="ZS137" s="17"/>
      <c r="ZT137" s="17"/>
      <c r="ZU137" s="17"/>
      <c r="ZV137" s="17"/>
      <c r="ZW137" s="17"/>
      <c r="ZX137" s="17"/>
      <c r="ZY137" s="17"/>
      <c r="ZZ137" s="17"/>
      <c r="AAA137" s="17"/>
      <c r="AAB137" s="17"/>
      <c r="AAC137" s="17"/>
      <c r="AAD137" s="17"/>
      <c r="AAE137" s="17"/>
      <c r="AAF137" s="17"/>
      <c r="AAG137" s="17"/>
      <c r="AAH137" s="17"/>
      <c r="AAI137" s="17"/>
      <c r="AAJ137" s="17"/>
    </row>
    <row r="138" spans="72:712" x14ac:dyDescent="0.45"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  <c r="QN138" s="17"/>
      <c r="QO138" s="17"/>
      <c r="QP138" s="17"/>
      <c r="QQ138" s="17"/>
      <c r="QR138" s="17"/>
      <c r="QS138" s="17"/>
      <c r="QT138" s="17"/>
      <c r="QU138" s="17"/>
      <c r="QV138" s="17"/>
      <c r="QW138" s="17"/>
      <c r="QX138" s="17"/>
      <c r="QY138" s="17"/>
      <c r="QZ138" s="17"/>
      <c r="RA138" s="17"/>
      <c r="RB138" s="17"/>
      <c r="RC138" s="17"/>
      <c r="RD138" s="17"/>
      <c r="RE138" s="17"/>
      <c r="RF138" s="17"/>
      <c r="RG138" s="17"/>
      <c r="RH138" s="17"/>
      <c r="RI138" s="17"/>
      <c r="RJ138" s="17"/>
      <c r="RK138" s="17"/>
      <c r="RL138" s="17"/>
      <c r="RM138" s="17"/>
      <c r="RN138" s="17"/>
      <c r="RO138" s="17"/>
      <c r="RP138" s="17"/>
      <c r="RQ138" s="17"/>
      <c r="RR138" s="17"/>
      <c r="RS138" s="17"/>
      <c r="RT138" s="17"/>
      <c r="RU138" s="17"/>
      <c r="RV138" s="17"/>
      <c r="RW138" s="17"/>
      <c r="RX138" s="17"/>
      <c r="RY138" s="17"/>
      <c r="RZ138" s="17"/>
      <c r="SA138" s="17"/>
      <c r="SB138" s="17"/>
      <c r="SC138" s="17"/>
      <c r="SD138" s="17"/>
      <c r="SE138" s="17"/>
      <c r="SF138" s="17"/>
      <c r="SG138" s="17"/>
      <c r="SH138" s="17"/>
      <c r="SI138" s="17"/>
      <c r="SJ138" s="17"/>
      <c r="SK138" s="17"/>
      <c r="SL138" s="17"/>
      <c r="SM138" s="17"/>
      <c r="SN138" s="17"/>
      <c r="SO138" s="17"/>
      <c r="SP138" s="17"/>
      <c r="SQ138" s="17"/>
      <c r="SR138" s="17"/>
      <c r="SS138" s="17"/>
      <c r="ST138" s="17"/>
      <c r="SU138" s="17"/>
      <c r="SV138" s="17"/>
      <c r="SW138" s="17"/>
      <c r="SX138" s="17"/>
      <c r="SY138" s="17"/>
      <c r="SZ138" s="17"/>
      <c r="TA138" s="17"/>
      <c r="TB138" s="17"/>
      <c r="TC138" s="17"/>
      <c r="TD138" s="17"/>
      <c r="TE138" s="17"/>
      <c r="TF138" s="17"/>
      <c r="TG138" s="17"/>
      <c r="TH138" s="17"/>
      <c r="TI138" s="17"/>
      <c r="TJ138" s="17"/>
      <c r="TK138" s="17"/>
      <c r="TL138" s="17"/>
      <c r="TM138" s="17"/>
      <c r="TN138" s="17"/>
      <c r="TO138" s="17"/>
      <c r="TP138" s="17"/>
      <c r="TQ138" s="17"/>
      <c r="TR138" s="17"/>
      <c r="TS138" s="17"/>
      <c r="TT138" s="17"/>
      <c r="TU138" s="17"/>
      <c r="TV138" s="17"/>
      <c r="TW138" s="17"/>
      <c r="TX138" s="17"/>
      <c r="TY138" s="17"/>
      <c r="TZ138" s="17"/>
      <c r="UA138" s="17"/>
      <c r="UB138" s="17"/>
      <c r="UC138" s="17"/>
      <c r="UD138" s="17"/>
      <c r="UE138" s="17"/>
      <c r="UF138" s="17"/>
      <c r="UG138" s="17"/>
      <c r="UH138" s="17"/>
      <c r="UI138" s="17"/>
      <c r="UJ138" s="17"/>
      <c r="UK138" s="17"/>
      <c r="UL138" s="17"/>
      <c r="UM138" s="17"/>
      <c r="UN138" s="17"/>
      <c r="UO138" s="17"/>
      <c r="UP138" s="17"/>
      <c r="UQ138" s="17"/>
      <c r="UR138" s="17"/>
      <c r="US138" s="17"/>
      <c r="UT138" s="17"/>
      <c r="UU138" s="17"/>
      <c r="UV138" s="17"/>
      <c r="UW138" s="17"/>
      <c r="UX138" s="17"/>
      <c r="UY138" s="17"/>
      <c r="UZ138" s="17"/>
      <c r="VA138" s="17"/>
      <c r="VB138" s="17"/>
      <c r="VC138" s="17"/>
      <c r="VD138" s="17"/>
      <c r="VE138" s="17"/>
      <c r="VF138" s="17"/>
      <c r="VG138" s="17"/>
      <c r="VH138" s="17"/>
      <c r="VI138" s="17"/>
      <c r="VJ138" s="17"/>
      <c r="VK138" s="17"/>
      <c r="VL138" s="17"/>
      <c r="VM138" s="17"/>
      <c r="VN138" s="17"/>
      <c r="VO138" s="17"/>
      <c r="VP138" s="17"/>
      <c r="VQ138" s="17"/>
      <c r="VR138" s="17"/>
      <c r="VS138" s="17"/>
      <c r="VT138" s="17"/>
      <c r="VU138" s="17"/>
      <c r="VV138" s="17"/>
      <c r="VW138" s="17"/>
      <c r="VX138" s="17"/>
      <c r="VY138" s="17"/>
      <c r="VZ138" s="17"/>
      <c r="WA138" s="17"/>
      <c r="WB138" s="17"/>
      <c r="WC138" s="17"/>
      <c r="WD138" s="17"/>
      <c r="WE138" s="17"/>
      <c r="WF138" s="17"/>
      <c r="WG138" s="17"/>
      <c r="WH138" s="17"/>
      <c r="WI138" s="17"/>
      <c r="WJ138" s="17"/>
      <c r="WK138" s="17"/>
      <c r="WL138" s="17"/>
      <c r="WM138" s="17"/>
      <c r="WN138" s="17"/>
      <c r="WO138" s="17"/>
      <c r="WP138" s="17"/>
      <c r="WQ138" s="17"/>
      <c r="WR138" s="17"/>
      <c r="WS138" s="17"/>
      <c r="WT138" s="17"/>
      <c r="WU138" s="17"/>
      <c r="WV138" s="17"/>
      <c r="WW138" s="17"/>
      <c r="WX138" s="17"/>
      <c r="WY138" s="17"/>
      <c r="WZ138" s="17"/>
      <c r="XA138" s="17"/>
      <c r="XB138" s="17"/>
      <c r="XC138" s="17"/>
      <c r="XD138" s="17"/>
      <c r="XE138" s="17"/>
      <c r="XF138" s="17"/>
      <c r="XG138" s="17"/>
      <c r="XH138" s="17"/>
      <c r="XI138" s="17"/>
      <c r="XJ138" s="17"/>
      <c r="XK138" s="17"/>
      <c r="XL138" s="17"/>
      <c r="XM138" s="17"/>
      <c r="XN138" s="17"/>
      <c r="XO138" s="17"/>
      <c r="XP138" s="17"/>
      <c r="XQ138" s="17"/>
      <c r="XR138" s="17"/>
      <c r="XS138" s="17"/>
      <c r="XT138" s="17"/>
      <c r="XU138" s="17"/>
      <c r="XV138" s="17"/>
      <c r="XW138" s="17"/>
      <c r="XX138" s="17"/>
      <c r="XY138" s="17"/>
      <c r="XZ138" s="17"/>
      <c r="YA138" s="17"/>
      <c r="YB138" s="17"/>
      <c r="YC138" s="17"/>
      <c r="YD138" s="17"/>
      <c r="YE138" s="17"/>
      <c r="YF138" s="17"/>
      <c r="YG138" s="17"/>
      <c r="YH138" s="17"/>
      <c r="YI138" s="17"/>
      <c r="YJ138" s="17"/>
      <c r="YK138" s="17"/>
      <c r="YL138" s="17"/>
      <c r="YM138" s="17"/>
      <c r="YN138" s="17"/>
      <c r="YO138" s="17"/>
      <c r="YP138" s="17"/>
      <c r="YQ138" s="17"/>
      <c r="YR138" s="17"/>
      <c r="YS138" s="17"/>
      <c r="YT138" s="17"/>
      <c r="YU138" s="17"/>
      <c r="YV138" s="17"/>
      <c r="YW138" s="17"/>
      <c r="YX138" s="17"/>
      <c r="YY138" s="17"/>
      <c r="YZ138" s="17"/>
      <c r="ZA138" s="17"/>
      <c r="ZB138" s="17"/>
      <c r="ZC138" s="17"/>
      <c r="ZD138" s="17"/>
      <c r="ZE138" s="17"/>
      <c r="ZF138" s="17"/>
      <c r="ZG138" s="17"/>
      <c r="ZH138" s="17"/>
      <c r="ZI138" s="17"/>
      <c r="ZJ138" s="17"/>
      <c r="ZK138" s="17"/>
      <c r="ZL138" s="17"/>
      <c r="ZM138" s="17"/>
      <c r="ZN138" s="17"/>
      <c r="ZO138" s="17"/>
      <c r="ZP138" s="17"/>
      <c r="ZQ138" s="17"/>
      <c r="ZR138" s="17"/>
      <c r="ZS138" s="17"/>
      <c r="ZT138" s="17"/>
      <c r="ZU138" s="17"/>
      <c r="ZV138" s="17"/>
      <c r="ZW138" s="17"/>
      <c r="ZX138" s="17"/>
      <c r="ZY138" s="17"/>
      <c r="ZZ138" s="17"/>
      <c r="AAA138" s="17"/>
      <c r="AAB138" s="17"/>
      <c r="AAC138" s="17"/>
      <c r="AAD138" s="17"/>
      <c r="AAE138" s="17"/>
      <c r="AAF138" s="17"/>
      <c r="AAG138" s="17"/>
      <c r="AAH138" s="17"/>
      <c r="AAI138" s="17"/>
      <c r="AAJ138" s="17"/>
    </row>
    <row r="139" spans="72:712" x14ac:dyDescent="0.45"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  <c r="XW139" s="17"/>
      <c r="XX139" s="17"/>
      <c r="XY139" s="17"/>
      <c r="XZ139" s="17"/>
      <c r="YA139" s="17"/>
      <c r="YB139" s="17"/>
      <c r="YC139" s="17"/>
      <c r="YD139" s="17"/>
      <c r="YE139" s="17"/>
      <c r="YF139" s="17"/>
      <c r="YG139" s="17"/>
      <c r="YH139" s="17"/>
      <c r="YI139" s="17"/>
      <c r="YJ139" s="17"/>
      <c r="YK139" s="17"/>
      <c r="YL139" s="17"/>
      <c r="YM139" s="17"/>
      <c r="YN139" s="17"/>
      <c r="YO139" s="17"/>
      <c r="YP139" s="17"/>
      <c r="YQ139" s="17"/>
      <c r="YR139" s="17"/>
      <c r="YS139" s="17"/>
      <c r="YT139" s="17"/>
      <c r="YU139" s="17"/>
      <c r="YV139" s="17"/>
      <c r="YW139" s="17"/>
      <c r="YX139" s="17"/>
      <c r="YY139" s="17"/>
      <c r="YZ139" s="17"/>
      <c r="ZA139" s="17"/>
      <c r="ZB139" s="17"/>
      <c r="ZC139" s="17"/>
      <c r="ZD139" s="17"/>
      <c r="ZE139" s="17"/>
      <c r="ZF139" s="17"/>
      <c r="ZG139" s="17"/>
      <c r="ZH139" s="17"/>
      <c r="ZI139" s="17"/>
      <c r="ZJ139" s="17"/>
      <c r="ZK139" s="17"/>
      <c r="ZL139" s="17"/>
      <c r="ZM139" s="17"/>
      <c r="ZN139" s="17"/>
      <c r="ZO139" s="17"/>
      <c r="ZP139" s="17"/>
      <c r="ZQ139" s="17"/>
      <c r="ZR139" s="17"/>
      <c r="ZS139" s="17"/>
      <c r="ZT139" s="17"/>
      <c r="ZU139" s="17"/>
      <c r="ZV139" s="17"/>
      <c r="ZW139" s="17"/>
      <c r="ZX139" s="17"/>
      <c r="ZY139" s="17"/>
      <c r="ZZ139" s="17"/>
      <c r="AAA139" s="17"/>
      <c r="AAB139" s="17"/>
      <c r="AAC139" s="17"/>
      <c r="AAD139" s="17"/>
      <c r="AAE139" s="17"/>
      <c r="AAF139" s="17"/>
      <c r="AAG139" s="17"/>
      <c r="AAH139" s="17"/>
      <c r="AAI139" s="17"/>
      <c r="AAJ139" s="17"/>
    </row>
    <row r="140" spans="72:712" x14ac:dyDescent="0.45"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  <c r="XW140" s="17"/>
      <c r="XX140" s="17"/>
      <c r="XY140" s="17"/>
      <c r="XZ140" s="17"/>
      <c r="YA140" s="17"/>
      <c r="YB140" s="17"/>
      <c r="YC140" s="17"/>
      <c r="YD140" s="17"/>
      <c r="YE140" s="17"/>
      <c r="YF140" s="17"/>
      <c r="YG140" s="17"/>
      <c r="YH140" s="17"/>
      <c r="YI140" s="17"/>
      <c r="YJ140" s="17"/>
      <c r="YK140" s="17"/>
      <c r="YL140" s="17"/>
      <c r="YM140" s="17"/>
      <c r="YN140" s="17"/>
      <c r="YO140" s="17"/>
      <c r="YP140" s="17"/>
      <c r="YQ140" s="17"/>
      <c r="YR140" s="17"/>
      <c r="YS140" s="17"/>
      <c r="YT140" s="17"/>
      <c r="YU140" s="17"/>
      <c r="YV140" s="17"/>
      <c r="YW140" s="17"/>
      <c r="YX140" s="17"/>
      <c r="YY140" s="17"/>
      <c r="YZ140" s="17"/>
      <c r="ZA140" s="17"/>
      <c r="ZB140" s="17"/>
      <c r="ZC140" s="17"/>
      <c r="ZD140" s="17"/>
      <c r="ZE140" s="17"/>
      <c r="ZF140" s="17"/>
      <c r="ZG140" s="17"/>
      <c r="ZH140" s="17"/>
      <c r="ZI140" s="17"/>
      <c r="ZJ140" s="17"/>
      <c r="ZK140" s="17"/>
      <c r="ZL140" s="17"/>
      <c r="ZM140" s="17"/>
      <c r="ZN140" s="17"/>
      <c r="ZO140" s="17"/>
      <c r="ZP140" s="17"/>
      <c r="ZQ140" s="17"/>
      <c r="ZR140" s="17"/>
      <c r="ZS140" s="17"/>
      <c r="ZT140" s="17"/>
      <c r="ZU140" s="17"/>
      <c r="ZV140" s="17"/>
      <c r="ZW140" s="17"/>
      <c r="ZX140" s="17"/>
      <c r="ZY140" s="17"/>
      <c r="ZZ140" s="17"/>
      <c r="AAA140" s="17"/>
      <c r="AAB140" s="17"/>
      <c r="AAC140" s="17"/>
      <c r="AAD140" s="17"/>
      <c r="AAE140" s="17"/>
      <c r="AAF140" s="17"/>
      <c r="AAG140" s="17"/>
      <c r="AAH140" s="17"/>
      <c r="AAI140" s="17"/>
      <c r="AAJ140" s="17"/>
    </row>
    <row r="141" spans="72:712" x14ac:dyDescent="0.45"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  <c r="QN141" s="17"/>
      <c r="QO141" s="17"/>
      <c r="QP141" s="17"/>
      <c r="QQ141" s="17"/>
      <c r="QR141" s="17"/>
      <c r="QS141" s="17"/>
      <c r="QT141" s="17"/>
      <c r="QU141" s="17"/>
      <c r="QV141" s="17"/>
      <c r="QW141" s="17"/>
      <c r="QX141" s="17"/>
      <c r="QY141" s="17"/>
      <c r="QZ141" s="17"/>
      <c r="RA141" s="17"/>
      <c r="RB141" s="17"/>
      <c r="RC141" s="17"/>
      <c r="RD141" s="17"/>
      <c r="RE141" s="17"/>
      <c r="RF141" s="17"/>
      <c r="RG141" s="17"/>
      <c r="RH141" s="17"/>
      <c r="RI141" s="17"/>
      <c r="RJ141" s="17"/>
      <c r="RK141" s="17"/>
      <c r="RL141" s="17"/>
      <c r="RM141" s="17"/>
      <c r="RN141" s="17"/>
      <c r="RO141" s="17"/>
      <c r="RP141" s="17"/>
      <c r="RQ141" s="17"/>
      <c r="RR141" s="17"/>
      <c r="RS141" s="17"/>
      <c r="RT141" s="17"/>
      <c r="RU141" s="17"/>
      <c r="RV141" s="17"/>
      <c r="RW141" s="17"/>
      <c r="RX141" s="17"/>
      <c r="RY141" s="17"/>
      <c r="RZ141" s="17"/>
      <c r="SA141" s="17"/>
      <c r="SB141" s="17"/>
      <c r="SC141" s="17"/>
      <c r="SD141" s="17"/>
      <c r="SE141" s="17"/>
      <c r="SF141" s="17"/>
      <c r="SG141" s="17"/>
      <c r="SH141" s="17"/>
      <c r="SI141" s="17"/>
      <c r="SJ141" s="17"/>
      <c r="SK141" s="17"/>
      <c r="SL141" s="17"/>
      <c r="SM141" s="17"/>
      <c r="SN141" s="17"/>
      <c r="SO141" s="17"/>
      <c r="SP141" s="17"/>
      <c r="SQ141" s="17"/>
      <c r="SR141" s="17"/>
      <c r="SS141" s="17"/>
      <c r="ST141" s="17"/>
      <c r="SU141" s="17"/>
      <c r="SV141" s="17"/>
      <c r="SW141" s="17"/>
      <c r="SX141" s="17"/>
      <c r="SY141" s="17"/>
      <c r="SZ141" s="17"/>
      <c r="TA141" s="17"/>
      <c r="TB141" s="17"/>
      <c r="TC141" s="17"/>
      <c r="TD141" s="17"/>
      <c r="TE141" s="17"/>
      <c r="TF141" s="17"/>
      <c r="TG141" s="17"/>
      <c r="TH141" s="17"/>
      <c r="TI141" s="17"/>
      <c r="TJ141" s="17"/>
      <c r="TK141" s="17"/>
      <c r="TL141" s="17"/>
      <c r="TM141" s="17"/>
      <c r="TN141" s="17"/>
      <c r="TO141" s="17"/>
      <c r="TP141" s="17"/>
      <c r="TQ141" s="17"/>
      <c r="TR141" s="17"/>
      <c r="TS141" s="17"/>
      <c r="TT141" s="17"/>
      <c r="TU141" s="17"/>
      <c r="TV141" s="17"/>
      <c r="TW141" s="17"/>
      <c r="TX141" s="17"/>
      <c r="TY141" s="17"/>
      <c r="TZ141" s="17"/>
      <c r="UA141" s="17"/>
      <c r="UB141" s="17"/>
      <c r="UC141" s="17"/>
      <c r="UD141" s="17"/>
      <c r="UE141" s="17"/>
      <c r="UF141" s="17"/>
      <c r="UG141" s="17"/>
      <c r="UH141" s="17"/>
      <c r="UI141" s="17"/>
      <c r="UJ141" s="17"/>
      <c r="UK141" s="17"/>
      <c r="UL141" s="17"/>
      <c r="UM141" s="17"/>
      <c r="UN141" s="17"/>
      <c r="UO141" s="17"/>
      <c r="UP141" s="17"/>
      <c r="UQ141" s="17"/>
      <c r="UR141" s="17"/>
      <c r="US141" s="17"/>
      <c r="UT141" s="17"/>
      <c r="UU141" s="17"/>
      <c r="UV141" s="17"/>
      <c r="UW141" s="17"/>
      <c r="UX141" s="17"/>
      <c r="UY141" s="17"/>
      <c r="UZ141" s="17"/>
      <c r="VA141" s="17"/>
      <c r="VB141" s="17"/>
      <c r="VC141" s="17"/>
      <c r="VD141" s="17"/>
      <c r="VE141" s="17"/>
      <c r="VF141" s="17"/>
      <c r="VG141" s="17"/>
      <c r="VH141" s="17"/>
      <c r="VI141" s="17"/>
      <c r="VJ141" s="17"/>
      <c r="VK141" s="17"/>
      <c r="VL141" s="17"/>
      <c r="VM141" s="17"/>
      <c r="VN141" s="17"/>
      <c r="VO141" s="17"/>
      <c r="VP141" s="17"/>
      <c r="VQ141" s="17"/>
      <c r="VR141" s="17"/>
      <c r="VS141" s="17"/>
      <c r="VT141" s="17"/>
      <c r="VU141" s="17"/>
      <c r="VV141" s="17"/>
      <c r="VW141" s="17"/>
      <c r="VX141" s="17"/>
      <c r="VY141" s="17"/>
      <c r="VZ141" s="17"/>
      <c r="WA141" s="17"/>
      <c r="WB141" s="17"/>
      <c r="WC141" s="17"/>
      <c r="WD141" s="17"/>
      <c r="WE141" s="17"/>
      <c r="WF141" s="17"/>
      <c r="WG141" s="17"/>
      <c r="WH141" s="17"/>
      <c r="WI141" s="17"/>
      <c r="WJ141" s="17"/>
      <c r="WK141" s="17"/>
      <c r="WL141" s="17"/>
      <c r="WM141" s="17"/>
      <c r="WN141" s="17"/>
      <c r="WO141" s="17"/>
      <c r="WP141" s="17"/>
      <c r="WQ141" s="17"/>
      <c r="WR141" s="17"/>
      <c r="WS141" s="17"/>
      <c r="WT141" s="17"/>
      <c r="WU141" s="17"/>
      <c r="WV141" s="17"/>
      <c r="WW141" s="17"/>
      <c r="WX141" s="17"/>
      <c r="WY141" s="17"/>
      <c r="WZ141" s="17"/>
      <c r="XA141" s="17"/>
      <c r="XB141" s="17"/>
      <c r="XC141" s="17"/>
      <c r="XD141" s="17"/>
      <c r="XE141" s="17"/>
      <c r="XF141" s="17"/>
      <c r="XG141" s="17"/>
      <c r="XH141" s="17"/>
      <c r="XI141" s="17"/>
      <c r="XJ141" s="17"/>
      <c r="XK141" s="17"/>
      <c r="XL141" s="17"/>
      <c r="XM141" s="17"/>
      <c r="XN141" s="17"/>
      <c r="XO141" s="17"/>
      <c r="XP141" s="17"/>
      <c r="XQ141" s="17"/>
      <c r="XR141" s="17"/>
      <c r="XS141" s="17"/>
      <c r="XT141" s="17"/>
      <c r="XU141" s="17"/>
      <c r="XV141" s="17"/>
      <c r="XW141" s="17"/>
      <c r="XX141" s="17"/>
      <c r="XY141" s="17"/>
      <c r="XZ141" s="17"/>
      <c r="YA141" s="17"/>
      <c r="YB141" s="17"/>
      <c r="YC141" s="17"/>
      <c r="YD141" s="17"/>
      <c r="YE141" s="17"/>
      <c r="YF141" s="17"/>
      <c r="YG141" s="17"/>
      <c r="YH141" s="17"/>
      <c r="YI141" s="17"/>
      <c r="YJ141" s="17"/>
      <c r="YK141" s="17"/>
      <c r="YL141" s="17"/>
      <c r="YM141" s="17"/>
      <c r="YN141" s="17"/>
      <c r="YO141" s="17"/>
      <c r="YP141" s="17"/>
      <c r="YQ141" s="17"/>
      <c r="YR141" s="17"/>
      <c r="YS141" s="17"/>
      <c r="YT141" s="17"/>
      <c r="YU141" s="17"/>
      <c r="YV141" s="17"/>
      <c r="YW141" s="17"/>
      <c r="YX141" s="17"/>
      <c r="YY141" s="17"/>
      <c r="YZ141" s="17"/>
      <c r="ZA141" s="17"/>
      <c r="ZB141" s="17"/>
      <c r="ZC141" s="17"/>
      <c r="ZD141" s="17"/>
      <c r="ZE141" s="17"/>
      <c r="ZF141" s="17"/>
      <c r="ZG141" s="17"/>
      <c r="ZH141" s="17"/>
      <c r="ZI141" s="17"/>
      <c r="ZJ141" s="17"/>
      <c r="ZK141" s="17"/>
      <c r="ZL141" s="17"/>
      <c r="ZM141" s="17"/>
      <c r="ZN141" s="17"/>
      <c r="ZO141" s="17"/>
      <c r="ZP141" s="17"/>
      <c r="ZQ141" s="17"/>
      <c r="ZR141" s="17"/>
      <c r="ZS141" s="17"/>
      <c r="ZT141" s="17"/>
      <c r="ZU141" s="17"/>
      <c r="ZV141" s="17"/>
      <c r="ZW141" s="17"/>
      <c r="ZX141" s="17"/>
      <c r="ZY141" s="17"/>
      <c r="ZZ141" s="17"/>
      <c r="AAA141" s="17"/>
      <c r="AAB141" s="17"/>
      <c r="AAC141" s="17"/>
      <c r="AAD141" s="17"/>
      <c r="AAE141" s="17"/>
      <c r="AAF141" s="17"/>
      <c r="AAG141" s="17"/>
      <c r="AAH141" s="17"/>
      <c r="AAI141" s="17"/>
      <c r="AAJ141" s="17"/>
    </row>
    <row r="142" spans="72:712" x14ac:dyDescent="0.45"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  <c r="QK142" s="17"/>
      <c r="QL142" s="17"/>
      <c r="QM142" s="17"/>
      <c r="QN142" s="17"/>
      <c r="QO142" s="17"/>
      <c r="QP142" s="17"/>
      <c r="QQ142" s="17"/>
      <c r="QR142" s="17"/>
      <c r="QS142" s="17"/>
      <c r="QT142" s="17"/>
      <c r="QU142" s="17"/>
      <c r="QV142" s="17"/>
      <c r="QW142" s="17"/>
      <c r="QX142" s="17"/>
      <c r="QY142" s="17"/>
      <c r="QZ142" s="17"/>
      <c r="RA142" s="17"/>
      <c r="RB142" s="17"/>
      <c r="RC142" s="17"/>
      <c r="RD142" s="17"/>
      <c r="RE142" s="17"/>
      <c r="RF142" s="17"/>
      <c r="RG142" s="17"/>
      <c r="RH142" s="17"/>
      <c r="RI142" s="17"/>
      <c r="RJ142" s="17"/>
      <c r="RK142" s="17"/>
      <c r="RL142" s="17"/>
      <c r="RM142" s="17"/>
      <c r="RN142" s="17"/>
      <c r="RO142" s="17"/>
      <c r="RP142" s="17"/>
      <c r="RQ142" s="17"/>
      <c r="RR142" s="17"/>
      <c r="RS142" s="17"/>
      <c r="RT142" s="17"/>
      <c r="RU142" s="17"/>
      <c r="RV142" s="17"/>
      <c r="RW142" s="17"/>
      <c r="RX142" s="17"/>
      <c r="RY142" s="17"/>
      <c r="RZ142" s="17"/>
      <c r="SA142" s="17"/>
      <c r="SB142" s="17"/>
      <c r="SC142" s="17"/>
      <c r="SD142" s="17"/>
      <c r="SE142" s="17"/>
      <c r="SF142" s="17"/>
      <c r="SG142" s="17"/>
      <c r="SH142" s="17"/>
      <c r="SI142" s="17"/>
      <c r="SJ142" s="17"/>
      <c r="SK142" s="17"/>
      <c r="SL142" s="17"/>
      <c r="SM142" s="17"/>
      <c r="SN142" s="17"/>
      <c r="SO142" s="17"/>
      <c r="SP142" s="17"/>
      <c r="SQ142" s="17"/>
      <c r="SR142" s="17"/>
      <c r="SS142" s="17"/>
      <c r="ST142" s="17"/>
      <c r="SU142" s="17"/>
      <c r="SV142" s="17"/>
      <c r="SW142" s="17"/>
      <c r="SX142" s="17"/>
      <c r="SY142" s="17"/>
      <c r="SZ142" s="17"/>
      <c r="TA142" s="17"/>
      <c r="TB142" s="17"/>
      <c r="TC142" s="17"/>
      <c r="TD142" s="17"/>
      <c r="TE142" s="17"/>
      <c r="TF142" s="17"/>
      <c r="TG142" s="17"/>
      <c r="TH142" s="17"/>
      <c r="TI142" s="17"/>
      <c r="TJ142" s="17"/>
      <c r="TK142" s="17"/>
      <c r="TL142" s="17"/>
      <c r="TM142" s="17"/>
      <c r="TN142" s="17"/>
      <c r="TO142" s="17"/>
      <c r="TP142" s="17"/>
      <c r="TQ142" s="17"/>
      <c r="TR142" s="17"/>
      <c r="TS142" s="17"/>
      <c r="TT142" s="17"/>
      <c r="TU142" s="17"/>
      <c r="TV142" s="17"/>
      <c r="TW142" s="17"/>
      <c r="TX142" s="17"/>
      <c r="TY142" s="17"/>
      <c r="TZ142" s="17"/>
      <c r="UA142" s="17"/>
      <c r="UB142" s="17"/>
      <c r="UC142" s="17"/>
      <c r="UD142" s="17"/>
      <c r="UE142" s="17"/>
      <c r="UF142" s="17"/>
      <c r="UG142" s="17"/>
      <c r="UH142" s="17"/>
      <c r="UI142" s="17"/>
      <c r="UJ142" s="17"/>
      <c r="UK142" s="17"/>
      <c r="UL142" s="17"/>
      <c r="UM142" s="17"/>
      <c r="UN142" s="17"/>
      <c r="UO142" s="17"/>
      <c r="UP142" s="17"/>
      <c r="UQ142" s="17"/>
      <c r="UR142" s="17"/>
      <c r="US142" s="17"/>
      <c r="UT142" s="17"/>
      <c r="UU142" s="17"/>
      <c r="UV142" s="17"/>
      <c r="UW142" s="17"/>
      <c r="UX142" s="17"/>
      <c r="UY142" s="17"/>
      <c r="UZ142" s="17"/>
      <c r="VA142" s="17"/>
      <c r="VB142" s="17"/>
      <c r="VC142" s="17"/>
      <c r="VD142" s="17"/>
      <c r="VE142" s="17"/>
      <c r="VF142" s="17"/>
      <c r="VG142" s="17"/>
      <c r="VH142" s="17"/>
      <c r="VI142" s="17"/>
      <c r="VJ142" s="17"/>
      <c r="VK142" s="17"/>
      <c r="VL142" s="17"/>
      <c r="VM142" s="17"/>
      <c r="VN142" s="17"/>
      <c r="VO142" s="17"/>
      <c r="VP142" s="17"/>
      <c r="VQ142" s="17"/>
      <c r="VR142" s="17"/>
      <c r="VS142" s="17"/>
      <c r="VT142" s="17"/>
      <c r="VU142" s="17"/>
      <c r="VV142" s="17"/>
      <c r="VW142" s="17"/>
      <c r="VX142" s="17"/>
      <c r="VY142" s="17"/>
      <c r="VZ142" s="17"/>
      <c r="WA142" s="17"/>
      <c r="WB142" s="17"/>
      <c r="WC142" s="17"/>
      <c r="WD142" s="17"/>
      <c r="WE142" s="17"/>
      <c r="WF142" s="17"/>
      <c r="WG142" s="17"/>
      <c r="WH142" s="17"/>
      <c r="WI142" s="17"/>
      <c r="WJ142" s="17"/>
      <c r="WK142" s="17"/>
      <c r="WL142" s="17"/>
      <c r="WM142" s="17"/>
      <c r="WN142" s="17"/>
      <c r="WO142" s="17"/>
      <c r="WP142" s="17"/>
      <c r="WQ142" s="17"/>
      <c r="WR142" s="17"/>
      <c r="WS142" s="17"/>
      <c r="WT142" s="17"/>
      <c r="WU142" s="17"/>
      <c r="WV142" s="17"/>
      <c r="WW142" s="17"/>
      <c r="WX142" s="17"/>
      <c r="WY142" s="17"/>
      <c r="WZ142" s="17"/>
      <c r="XA142" s="17"/>
      <c r="XB142" s="17"/>
      <c r="XC142" s="17"/>
      <c r="XD142" s="17"/>
      <c r="XE142" s="17"/>
      <c r="XF142" s="17"/>
      <c r="XG142" s="17"/>
      <c r="XH142" s="17"/>
      <c r="XI142" s="17"/>
      <c r="XJ142" s="17"/>
      <c r="XK142" s="17"/>
      <c r="XL142" s="17"/>
      <c r="XM142" s="17"/>
      <c r="XN142" s="17"/>
      <c r="XO142" s="17"/>
      <c r="XP142" s="17"/>
      <c r="XQ142" s="17"/>
      <c r="XR142" s="17"/>
      <c r="XS142" s="17"/>
      <c r="XT142" s="17"/>
      <c r="XU142" s="17"/>
      <c r="XV142" s="17"/>
      <c r="XW142" s="17"/>
      <c r="XX142" s="17"/>
      <c r="XY142" s="17"/>
      <c r="XZ142" s="17"/>
      <c r="YA142" s="17"/>
      <c r="YB142" s="17"/>
      <c r="YC142" s="17"/>
      <c r="YD142" s="17"/>
      <c r="YE142" s="17"/>
      <c r="YF142" s="17"/>
      <c r="YG142" s="17"/>
      <c r="YH142" s="17"/>
      <c r="YI142" s="17"/>
      <c r="YJ142" s="17"/>
      <c r="YK142" s="17"/>
      <c r="YL142" s="17"/>
      <c r="YM142" s="17"/>
      <c r="YN142" s="17"/>
      <c r="YO142" s="17"/>
      <c r="YP142" s="17"/>
      <c r="YQ142" s="17"/>
      <c r="YR142" s="17"/>
      <c r="YS142" s="17"/>
      <c r="YT142" s="17"/>
      <c r="YU142" s="17"/>
      <c r="YV142" s="17"/>
      <c r="YW142" s="17"/>
      <c r="YX142" s="17"/>
      <c r="YY142" s="17"/>
      <c r="YZ142" s="17"/>
      <c r="ZA142" s="17"/>
      <c r="ZB142" s="17"/>
      <c r="ZC142" s="17"/>
      <c r="ZD142" s="17"/>
      <c r="ZE142" s="17"/>
      <c r="ZF142" s="17"/>
      <c r="ZG142" s="17"/>
      <c r="ZH142" s="17"/>
      <c r="ZI142" s="17"/>
      <c r="ZJ142" s="17"/>
      <c r="ZK142" s="17"/>
      <c r="ZL142" s="17"/>
      <c r="ZM142" s="17"/>
      <c r="ZN142" s="17"/>
      <c r="ZO142" s="17"/>
      <c r="ZP142" s="17"/>
      <c r="ZQ142" s="17"/>
      <c r="ZR142" s="17"/>
      <c r="ZS142" s="17"/>
      <c r="ZT142" s="17"/>
      <c r="ZU142" s="17"/>
      <c r="ZV142" s="17"/>
      <c r="ZW142" s="17"/>
      <c r="ZX142" s="17"/>
      <c r="ZY142" s="17"/>
      <c r="ZZ142" s="17"/>
      <c r="AAA142" s="17"/>
      <c r="AAB142" s="17"/>
      <c r="AAC142" s="17"/>
      <c r="AAD142" s="17"/>
      <c r="AAE142" s="17"/>
      <c r="AAF142" s="17"/>
      <c r="AAG142" s="17"/>
      <c r="AAH142" s="17"/>
      <c r="AAI142" s="17"/>
      <c r="AAJ142" s="17"/>
    </row>
    <row r="143" spans="72:712" x14ac:dyDescent="0.45"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  <c r="QK143" s="17"/>
      <c r="QL143" s="17"/>
      <c r="QM143" s="17"/>
      <c r="QN143" s="17"/>
      <c r="QO143" s="17"/>
      <c r="QP143" s="17"/>
      <c r="QQ143" s="17"/>
      <c r="QR143" s="17"/>
      <c r="QS143" s="17"/>
      <c r="QT143" s="17"/>
      <c r="QU143" s="17"/>
      <c r="QV143" s="17"/>
      <c r="QW143" s="17"/>
      <c r="QX143" s="17"/>
      <c r="QY143" s="17"/>
      <c r="QZ143" s="17"/>
      <c r="RA143" s="17"/>
      <c r="RB143" s="17"/>
      <c r="RC143" s="17"/>
      <c r="RD143" s="17"/>
      <c r="RE143" s="17"/>
      <c r="RF143" s="17"/>
      <c r="RG143" s="17"/>
      <c r="RH143" s="17"/>
      <c r="RI143" s="17"/>
      <c r="RJ143" s="17"/>
      <c r="RK143" s="17"/>
      <c r="RL143" s="17"/>
      <c r="RM143" s="17"/>
      <c r="RN143" s="17"/>
      <c r="RO143" s="17"/>
      <c r="RP143" s="17"/>
      <c r="RQ143" s="17"/>
      <c r="RR143" s="17"/>
      <c r="RS143" s="17"/>
      <c r="RT143" s="17"/>
      <c r="RU143" s="17"/>
      <c r="RV143" s="17"/>
      <c r="RW143" s="17"/>
      <c r="RX143" s="17"/>
      <c r="RY143" s="17"/>
      <c r="RZ143" s="17"/>
      <c r="SA143" s="17"/>
      <c r="SB143" s="17"/>
      <c r="SC143" s="17"/>
      <c r="SD143" s="17"/>
      <c r="SE143" s="17"/>
      <c r="SF143" s="17"/>
      <c r="SG143" s="17"/>
      <c r="SH143" s="17"/>
      <c r="SI143" s="17"/>
      <c r="SJ143" s="17"/>
      <c r="SK143" s="17"/>
      <c r="SL143" s="17"/>
      <c r="SM143" s="17"/>
      <c r="SN143" s="17"/>
      <c r="SO143" s="17"/>
      <c r="SP143" s="17"/>
      <c r="SQ143" s="17"/>
      <c r="SR143" s="17"/>
      <c r="SS143" s="17"/>
      <c r="ST143" s="17"/>
      <c r="SU143" s="17"/>
      <c r="SV143" s="17"/>
      <c r="SW143" s="17"/>
      <c r="SX143" s="17"/>
      <c r="SY143" s="17"/>
      <c r="SZ143" s="17"/>
      <c r="TA143" s="17"/>
      <c r="TB143" s="17"/>
      <c r="TC143" s="17"/>
      <c r="TD143" s="17"/>
      <c r="TE143" s="17"/>
      <c r="TF143" s="17"/>
      <c r="TG143" s="17"/>
      <c r="TH143" s="17"/>
      <c r="TI143" s="17"/>
      <c r="TJ143" s="17"/>
      <c r="TK143" s="17"/>
      <c r="TL143" s="17"/>
      <c r="TM143" s="17"/>
      <c r="TN143" s="17"/>
      <c r="TO143" s="17"/>
      <c r="TP143" s="17"/>
      <c r="TQ143" s="17"/>
      <c r="TR143" s="17"/>
      <c r="TS143" s="17"/>
      <c r="TT143" s="17"/>
      <c r="TU143" s="17"/>
      <c r="TV143" s="17"/>
      <c r="TW143" s="17"/>
      <c r="TX143" s="17"/>
      <c r="TY143" s="17"/>
      <c r="TZ143" s="17"/>
      <c r="UA143" s="17"/>
      <c r="UB143" s="17"/>
      <c r="UC143" s="17"/>
      <c r="UD143" s="17"/>
      <c r="UE143" s="17"/>
      <c r="UF143" s="17"/>
      <c r="UG143" s="17"/>
      <c r="UH143" s="17"/>
      <c r="UI143" s="17"/>
      <c r="UJ143" s="17"/>
      <c r="UK143" s="17"/>
      <c r="UL143" s="17"/>
      <c r="UM143" s="17"/>
      <c r="UN143" s="17"/>
      <c r="UO143" s="17"/>
      <c r="UP143" s="17"/>
      <c r="UQ143" s="17"/>
      <c r="UR143" s="17"/>
      <c r="US143" s="17"/>
      <c r="UT143" s="17"/>
      <c r="UU143" s="17"/>
      <c r="UV143" s="17"/>
      <c r="UW143" s="17"/>
      <c r="UX143" s="17"/>
      <c r="UY143" s="17"/>
      <c r="UZ143" s="17"/>
      <c r="VA143" s="17"/>
      <c r="VB143" s="17"/>
      <c r="VC143" s="17"/>
      <c r="VD143" s="17"/>
      <c r="VE143" s="17"/>
      <c r="VF143" s="17"/>
      <c r="VG143" s="17"/>
      <c r="VH143" s="17"/>
      <c r="VI143" s="17"/>
      <c r="VJ143" s="17"/>
      <c r="VK143" s="17"/>
      <c r="VL143" s="17"/>
      <c r="VM143" s="17"/>
      <c r="VN143" s="17"/>
      <c r="VO143" s="17"/>
      <c r="VP143" s="17"/>
      <c r="VQ143" s="17"/>
      <c r="VR143" s="17"/>
      <c r="VS143" s="17"/>
      <c r="VT143" s="17"/>
      <c r="VU143" s="17"/>
      <c r="VV143" s="17"/>
      <c r="VW143" s="17"/>
      <c r="VX143" s="17"/>
      <c r="VY143" s="17"/>
      <c r="VZ143" s="17"/>
      <c r="WA143" s="17"/>
      <c r="WB143" s="17"/>
      <c r="WC143" s="17"/>
      <c r="WD143" s="17"/>
      <c r="WE143" s="17"/>
      <c r="WF143" s="17"/>
      <c r="WG143" s="17"/>
      <c r="WH143" s="17"/>
      <c r="WI143" s="17"/>
      <c r="WJ143" s="17"/>
      <c r="WK143" s="17"/>
      <c r="WL143" s="17"/>
      <c r="WM143" s="17"/>
      <c r="WN143" s="17"/>
      <c r="WO143" s="17"/>
      <c r="WP143" s="17"/>
      <c r="WQ143" s="17"/>
      <c r="WR143" s="17"/>
      <c r="WS143" s="17"/>
      <c r="WT143" s="17"/>
      <c r="WU143" s="17"/>
      <c r="WV143" s="17"/>
      <c r="WW143" s="17"/>
      <c r="WX143" s="17"/>
      <c r="WY143" s="17"/>
      <c r="WZ143" s="17"/>
      <c r="XA143" s="17"/>
      <c r="XB143" s="17"/>
      <c r="XC143" s="17"/>
      <c r="XD143" s="17"/>
      <c r="XE143" s="17"/>
      <c r="XF143" s="17"/>
      <c r="XG143" s="17"/>
      <c r="XH143" s="17"/>
      <c r="XI143" s="17"/>
      <c r="XJ143" s="17"/>
      <c r="XK143" s="17"/>
      <c r="XL143" s="17"/>
      <c r="XM143" s="17"/>
      <c r="XN143" s="17"/>
      <c r="XO143" s="17"/>
      <c r="XP143" s="17"/>
      <c r="XQ143" s="17"/>
      <c r="XR143" s="17"/>
      <c r="XS143" s="17"/>
      <c r="XT143" s="17"/>
      <c r="XU143" s="17"/>
      <c r="XV143" s="17"/>
      <c r="XW143" s="17"/>
      <c r="XX143" s="17"/>
      <c r="XY143" s="17"/>
      <c r="XZ143" s="17"/>
      <c r="YA143" s="17"/>
      <c r="YB143" s="17"/>
      <c r="YC143" s="17"/>
      <c r="YD143" s="17"/>
      <c r="YE143" s="17"/>
      <c r="YF143" s="17"/>
      <c r="YG143" s="17"/>
      <c r="YH143" s="17"/>
      <c r="YI143" s="17"/>
      <c r="YJ143" s="17"/>
      <c r="YK143" s="17"/>
      <c r="YL143" s="17"/>
      <c r="YM143" s="17"/>
      <c r="YN143" s="17"/>
      <c r="YO143" s="17"/>
      <c r="YP143" s="17"/>
      <c r="YQ143" s="17"/>
      <c r="YR143" s="17"/>
      <c r="YS143" s="17"/>
      <c r="YT143" s="17"/>
      <c r="YU143" s="17"/>
      <c r="YV143" s="17"/>
      <c r="YW143" s="17"/>
      <c r="YX143" s="17"/>
      <c r="YY143" s="17"/>
      <c r="YZ143" s="17"/>
      <c r="ZA143" s="17"/>
      <c r="ZB143" s="17"/>
      <c r="ZC143" s="17"/>
      <c r="ZD143" s="17"/>
      <c r="ZE143" s="17"/>
      <c r="ZF143" s="17"/>
      <c r="ZG143" s="17"/>
      <c r="ZH143" s="17"/>
      <c r="ZI143" s="17"/>
      <c r="ZJ143" s="17"/>
      <c r="ZK143" s="17"/>
      <c r="ZL143" s="17"/>
      <c r="ZM143" s="17"/>
      <c r="ZN143" s="17"/>
      <c r="ZO143" s="17"/>
      <c r="ZP143" s="17"/>
      <c r="ZQ143" s="17"/>
      <c r="ZR143" s="17"/>
      <c r="ZS143" s="17"/>
      <c r="ZT143" s="17"/>
      <c r="ZU143" s="17"/>
      <c r="ZV143" s="17"/>
      <c r="ZW143" s="17"/>
      <c r="ZX143" s="17"/>
      <c r="ZY143" s="17"/>
      <c r="ZZ143" s="17"/>
      <c r="AAA143" s="17"/>
      <c r="AAB143" s="17"/>
      <c r="AAC143" s="17"/>
      <c r="AAD143" s="17"/>
      <c r="AAE143" s="17"/>
      <c r="AAF143" s="17"/>
      <c r="AAG143" s="17"/>
      <c r="AAH143" s="17"/>
      <c r="AAI143" s="17"/>
      <c r="AAJ143" s="17"/>
    </row>
    <row r="144" spans="72:712" x14ac:dyDescent="0.45"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  <c r="QK144" s="17"/>
      <c r="QL144" s="17"/>
      <c r="QM144" s="17"/>
      <c r="QN144" s="17"/>
      <c r="QO144" s="17"/>
      <c r="QP144" s="17"/>
      <c r="QQ144" s="17"/>
      <c r="QR144" s="17"/>
      <c r="QS144" s="17"/>
      <c r="QT144" s="17"/>
      <c r="QU144" s="17"/>
      <c r="QV144" s="17"/>
      <c r="QW144" s="17"/>
      <c r="QX144" s="17"/>
      <c r="QY144" s="17"/>
      <c r="QZ144" s="17"/>
      <c r="RA144" s="17"/>
      <c r="RB144" s="17"/>
      <c r="RC144" s="17"/>
      <c r="RD144" s="17"/>
      <c r="RE144" s="17"/>
      <c r="RF144" s="17"/>
      <c r="RG144" s="17"/>
      <c r="RH144" s="17"/>
      <c r="RI144" s="17"/>
      <c r="RJ144" s="17"/>
      <c r="RK144" s="17"/>
      <c r="RL144" s="17"/>
      <c r="RM144" s="17"/>
      <c r="RN144" s="17"/>
      <c r="RO144" s="17"/>
      <c r="RP144" s="17"/>
      <c r="RQ144" s="17"/>
      <c r="RR144" s="17"/>
      <c r="RS144" s="17"/>
      <c r="RT144" s="17"/>
      <c r="RU144" s="17"/>
      <c r="RV144" s="17"/>
      <c r="RW144" s="17"/>
      <c r="RX144" s="17"/>
      <c r="RY144" s="17"/>
      <c r="RZ144" s="17"/>
      <c r="SA144" s="17"/>
      <c r="SB144" s="17"/>
      <c r="SC144" s="17"/>
      <c r="SD144" s="17"/>
      <c r="SE144" s="17"/>
      <c r="SF144" s="17"/>
      <c r="SG144" s="17"/>
      <c r="SH144" s="17"/>
      <c r="SI144" s="17"/>
      <c r="SJ144" s="17"/>
      <c r="SK144" s="17"/>
      <c r="SL144" s="17"/>
      <c r="SM144" s="17"/>
      <c r="SN144" s="17"/>
      <c r="SO144" s="17"/>
      <c r="SP144" s="17"/>
      <c r="SQ144" s="17"/>
      <c r="SR144" s="17"/>
      <c r="SS144" s="17"/>
      <c r="ST144" s="17"/>
      <c r="SU144" s="17"/>
      <c r="SV144" s="17"/>
      <c r="SW144" s="17"/>
      <c r="SX144" s="17"/>
      <c r="SY144" s="17"/>
      <c r="SZ144" s="17"/>
      <c r="TA144" s="17"/>
      <c r="TB144" s="17"/>
      <c r="TC144" s="17"/>
      <c r="TD144" s="17"/>
      <c r="TE144" s="17"/>
      <c r="TF144" s="17"/>
      <c r="TG144" s="17"/>
      <c r="TH144" s="17"/>
      <c r="TI144" s="17"/>
      <c r="TJ144" s="17"/>
      <c r="TK144" s="17"/>
      <c r="TL144" s="17"/>
      <c r="TM144" s="17"/>
      <c r="TN144" s="17"/>
      <c r="TO144" s="17"/>
      <c r="TP144" s="17"/>
      <c r="TQ144" s="17"/>
      <c r="TR144" s="17"/>
      <c r="TS144" s="17"/>
      <c r="TT144" s="17"/>
      <c r="TU144" s="17"/>
      <c r="TV144" s="17"/>
      <c r="TW144" s="17"/>
      <c r="TX144" s="17"/>
      <c r="TY144" s="17"/>
      <c r="TZ144" s="17"/>
      <c r="UA144" s="17"/>
      <c r="UB144" s="17"/>
      <c r="UC144" s="17"/>
      <c r="UD144" s="17"/>
      <c r="UE144" s="17"/>
      <c r="UF144" s="17"/>
      <c r="UG144" s="17"/>
      <c r="UH144" s="17"/>
      <c r="UI144" s="17"/>
      <c r="UJ144" s="17"/>
      <c r="UK144" s="17"/>
      <c r="UL144" s="17"/>
      <c r="UM144" s="17"/>
      <c r="UN144" s="17"/>
      <c r="UO144" s="17"/>
      <c r="UP144" s="17"/>
      <c r="UQ144" s="17"/>
      <c r="UR144" s="17"/>
      <c r="US144" s="17"/>
      <c r="UT144" s="17"/>
      <c r="UU144" s="17"/>
      <c r="UV144" s="17"/>
      <c r="UW144" s="17"/>
      <c r="UX144" s="17"/>
      <c r="UY144" s="17"/>
      <c r="UZ144" s="17"/>
      <c r="VA144" s="17"/>
      <c r="VB144" s="17"/>
      <c r="VC144" s="17"/>
      <c r="VD144" s="17"/>
      <c r="VE144" s="17"/>
      <c r="VF144" s="17"/>
      <c r="VG144" s="17"/>
      <c r="VH144" s="17"/>
      <c r="VI144" s="17"/>
      <c r="VJ144" s="17"/>
      <c r="VK144" s="17"/>
      <c r="VL144" s="17"/>
      <c r="VM144" s="17"/>
      <c r="VN144" s="17"/>
      <c r="VO144" s="17"/>
      <c r="VP144" s="17"/>
      <c r="VQ144" s="17"/>
      <c r="VR144" s="17"/>
      <c r="VS144" s="17"/>
      <c r="VT144" s="17"/>
      <c r="VU144" s="17"/>
      <c r="VV144" s="17"/>
      <c r="VW144" s="17"/>
      <c r="VX144" s="17"/>
      <c r="VY144" s="17"/>
      <c r="VZ144" s="17"/>
      <c r="WA144" s="17"/>
      <c r="WB144" s="17"/>
      <c r="WC144" s="17"/>
      <c r="WD144" s="17"/>
      <c r="WE144" s="17"/>
      <c r="WF144" s="17"/>
      <c r="WG144" s="17"/>
      <c r="WH144" s="17"/>
      <c r="WI144" s="17"/>
      <c r="WJ144" s="17"/>
      <c r="WK144" s="17"/>
      <c r="WL144" s="17"/>
      <c r="WM144" s="17"/>
      <c r="WN144" s="17"/>
      <c r="WO144" s="17"/>
      <c r="WP144" s="17"/>
      <c r="WQ144" s="17"/>
      <c r="WR144" s="17"/>
      <c r="WS144" s="17"/>
      <c r="WT144" s="17"/>
      <c r="WU144" s="17"/>
      <c r="WV144" s="17"/>
      <c r="WW144" s="17"/>
      <c r="WX144" s="17"/>
      <c r="WY144" s="17"/>
      <c r="WZ144" s="17"/>
      <c r="XA144" s="17"/>
      <c r="XB144" s="17"/>
      <c r="XC144" s="17"/>
      <c r="XD144" s="17"/>
      <c r="XE144" s="17"/>
      <c r="XF144" s="17"/>
      <c r="XG144" s="17"/>
      <c r="XH144" s="17"/>
      <c r="XI144" s="17"/>
      <c r="XJ144" s="17"/>
      <c r="XK144" s="17"/>
      <c r="XL144" s="17"/>
      <c r="XM144" s="17"/>
      <c r="XN144" s="17"/>
      <c r="XO144" s="17"/>
      <c r="XP144" s="17"/>
      <c r="XQ144" s="17"/>
      <c r="XR144" s="17"/>
      <c r="XS144" s="17"/>
      <c r="XT144" s="17"/>
      <c r="XU144" s="17"/>
      <c r="XV144" s="17"/>
      <c r="XW144" s="17"/>
      <c r="XX144" s="17"/>
      <c r="XY144" s="17"/>
      <c r="XZ144" s="17"/>
      <c r="YA144" s="17"/>
      <c r="YB144" s="17"/>
      <c r="YC144" s="17"/>
      <c r="YD144" s="17"/>
      <c r="YE144" s="17"/>
      <c r="YF144" s="17"/>
      <c r="YG144" s="17"/>
      <c r="YH144" s="17"/>
      <c r="YI144" s="17"/>
      <c r="YJ144" s="17"/>
      <c r="YK144" s="17"/>
      <c r="YL144" s="17"/>
      <c r="YM144" s="17"/>
      <c r="YN144" s="17"/>
      <c r="YO144" s="17"/>
      <c r="YP144" s="17"/>
      <c r="YQ144" s="17"/>
      <c r="YR144" s="17"/>
      <c r="YS144" s="17"/>
      <c r="YT144" s="17"/>
      <c r="YU144" s="17"/>
      <c r="YV144" s="17"/>
      <c r="YW144" s="17"/>
      <c r="YX144" s="17"/>
      <c r="YY144" s="17"/>
      <c r="YZ144" s="17"/>
      <c r="ZA144" s="17"/>
      <c r="ZB144" s="17"/>
      <c r="ZC144" s="17"/>
      <c r="ZD144" s="17"/>
      <c r="ZE144" s="17"/>
      <c r="ZF144" s="17"/>
      <c r="ZG144" s="17"/>
      <c r="ZH144" s="17"/>
      <c r="ZI144" s="17"/>
      <c r="ZJ144" s="17"/>
      <c r="ZK144" s="17"/>
      <c r="ZL144" s="17"/>
      <c r="ZM144" s="17"/>
      <c r="ZN144" s="17"/>
      <c r="ZO144" s="17"/>
      <c r="ZP144" s="17"/>
      <c r="ZQ144" s="17"/>
      <c r="ZR144" s="17"/>
      <c r="ZS144" s="17"/>
      <c r="ZT144" s="17"/>
      <c r="ZU144" s="17"/>
      <c r="ZV144" s="17"/>
      <c r="ZW144" s="17"/>
      <c r="ZX144" s="17"/>
      <c r="ZY144" s="17"/>
      <c r="ZZ144" s="17"/>
      <c r="AAA144" s="17"/>
      <c r="AAB144" s="17"/>
      <c r="AAC144" s="17"/>
      <c r="AAD144" s="17"/>
      <c r="AAE144" s="17"/>
      <c r="AAF144" s="17"/>
      <c r="AAG144" s="17"/>
      <c r="AAH144" s="17"/>
      <c r="AAI144" s="17"/>
      <c r="AAJ144" s="17"/>
    </row>
    <row r="145" spans="72:712" x14ac:dyDescent="0.45"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  <c r="QN145" s="17"/>
      <c r="QO145" s="17"/>
      <c r="QP145" s="17"/>
      <c r="QQ145" s="17"/>
      <c r="QR145" s="17"/>
      <c r="QS145" s="17"/>
      <c r="QT145" s="17"/>
      <c r="QU145" s="17"/>
      <c r="QV145" s="17"/>
      <c r="QW145" s="17"/>
      <c r="QX145" s="17"/>
      <c r="QY145" s="17"/>
      <c r="QZ145" s="17"/>
      <c r="RA145" s="17"/>
      <c r="RB145" s="17"/>
      <c r="RC145" s="17"/>
      <c r="RD145" s="17"/>
      <c r="RE145" s="17"/>
      <c r="RF145" s="17"/>
      <c r="RG145" s="17"/>
      <c r="RH145" s="17"/>
      <c r="RI145" s="17"/>
      <c r="RJ145" s="17"/>
      <c r="RK145" s="17"/>
      <c r="RL145" s="17"/>
      <c r="RM145" s="17"/>
      <c r="RN145" s="17"/>
      <c r="RO145" s="17"/>
      <c r="RP145" s="17"/>
      <c r="RQ145" s="17"/>
      <c r="RR145" s="17"/>
      <c r="RS145" s="17"/>
      <c r="RT145" s="17"/>
      <c r="RU145" s="17"/>
      <c r="RV145" s="17"/>
      <c r="RW145" s="17"/>
      <c r="RX145" s="17"/>
      <c r="RY145" s="17"/>
      <c r="RZ145" s="17"/>
      <c r="SA145" s="17"/>
      <c r="SB145" s="17"/>
      <c r="SC145" s="17"/>
      <c r="SD145" s="17"/>
      <c r="SE145" s="17"/>
      <c r="SF145" s="17"/>
      <c r="SG145" s="17"/>
      <c r="SH145" s="17"/>
      <c r="SI145" s="17"/>
      <c r="SJ145" s="17"/>
      <c r="SK145" s="17"/>
      <c r="SL145" s="17"/>
      <c r="SM145" s="17"/>
      <c r="SN145" s="17"/>
      <c r="SO145" s="17"/>
      <c r="SP145" s="17"/>
      <c r="SQ145" s="17"/>
      <c r="SR145" s="17"/>
      <c r="SS145" s="17"/>
      <c r="ST145" s="17"/>
      <c r="SU145" s="17"/>
      <c r="SV145" s="17"/>
      <c r="SW145" s="17"/>
      <c r="SX145" s="17"/>
      <c r="SY145" s="17"/>
      <c r="SZ145" s="17"/>
      <c r="TA145" s="17"/>
      <c r="TB145" s="17"/>
      <c r="TC145" s="17"/>
      <c r="TD145" s="17"/>
      <c r="TE145" s="17"/>
      <c r="TF145" s="17"/>
      <c r="TG145" s="17"/>
      <c r="TH145" s="17"/>
      <c r="TI145" s="17"/>
      <c r="TJ145" s="17"/>
      <c r="TK145" s="17"/>
      <c r="TL145" s="17"/>
      <c r="TM145" s="17"/>
      <c r="TN145" s="17"/>
      <c r="TO145" s="17"/>
      <c r="TP145" s="17"/>
      <c r="TQ145" s="17"/>
      <c r="TR145" s="17"/>
      <c r="TS145" s="17"/>
      <c r="TT145" s="17"/>
      <c r="TU145" s="17"/>
      <c r="TV145" s="17"/>
      <c r="TW145" s="17"/>
      <c r="TX145" s="17"/>
      <c r="TY145" s="17"/>
      <c r="TZ145" s="17"/>
      <c r="UA145" s="17"/>
      <c r="UB145" s="17"/>
      <c r="UC145" s="17"/>
      <c r="UD145" s="17"/>
      <c r="UE145" s="17"/>
      <c r="UF145" s="17"/>
      <c r="UG145" s="17"/>
      <c r="UH145" s="17"/>
      <c r="UI145" s="17"/>
      <c r="UJ145" s="17"/>
      <c r="UK145" s="17"/>
      <c r="UL145" s="17"/>
      <c r="UM145" s="17"/>
      <c r="UN145" s="17"/>
      <c r="UO145" s="17"/>
      <c r="UP145" s="17"/>
      <c r="UQ145" s="17"/>
      <c r="UR145" s="17"/>
      <c r="US145" s="17"/>
      <c r="UT145" s="17"/>
      <c r="UU145" s="17"/>
      <c r="UV145" s="17"/>
      <c r="UW145" s="17"/>
      <c r="UX145" s="17"/>
      <c r="UY145" s="17"/>
      <c r="UZ145" s="17"/>
      <c r="VA145" s="17"/>
      <c r="VB145" s="17"/>
      <c r="VC145" s="17"/>
      <c r="VD145" s="17"/>
      <c r="VE145" s="17"/>
      <c r="VF145" s="17"/>
      <c r="VG145" s="17"/>
      <c r="VH145" s="17"/>
      <c r="VI145" s="17"/>
      <c r="VJ145" s="17"/>
      <c r="VK145" s="17"/>
      <c r="VL145" s="17"/>
      <c r="VM145" s="17"/>
      <c r="VN145" s="17"/>
      <c r="VO145" s="17"/>
      <c r="VP145" s="17"/>
      <c r="VQ145" s="17"/>
      <c r="VR145" s="17"/>
      <c r="VS145" s="17"/>
      <c r="VT145" s="17"/>
      <c r="VU145" s="17"/>
      <c r="VV145" s="17"/>
      <c r="VW145" s="17"/>
      <c r="VX145" s="17"/>
      <c r="VY145" s="17"/>
      <c r="VZ145" s="17"/>
      <c r="WA145" s="17"/>
      <c r="WB145" s="17"/>
      <c r="WC145" s="17"/>
      <c r="WD145" s="17"/>
      <c r="WE145" s="17"/>
      <c r="WF145" s="17"/>
      <c r="WG145" s="17"/>
      <c r="WH145" s="17"/>
      <c r="WI145" s="17"/>
      <c r="WJ145" s="17"/>
      <c r="WK145" s="17"/>
      <c r="WL145" s="17"/>
      <c r="WM145" s="17"/>
      <c r="WN145" s="17"/>
      <c r="WO145" s="17"/>
      <c r="WP145" s="17"/>
      <c r="WQ145" s="17"/>
      <c r="WR145" s="17"/>
      <c r="WS145" s="17"/>
      <c r="WT145" s="17"/>
      <c r="WU145" s="17"/>
      <c r="WV145" s="17"/>
      <c r="WW145" s="17"/>
      <c r="WX145" s="17"/>
      <c r="WY145" s="17"/>
      <c r="WZ145" s="17"/>
      <c r="XA145" s="17"/>
      <c r="XB145" s="17"/>
      <c r="XC145" s="17"/>
      <c r="XD145" s="17"/>
      <c r="XE145" s="17"/>
      <c r="XF145" s="17"/>
      <c r="XG145" s="17"/>
      <c r="XH145" s="17"/>
      <c r="XI145" s="17"/>
      <c r="XJ145" s="17"/>
      <c r="XK145" s="17"/>
      <c r="XL145" s="17"/>
      <c r="XM145" s="17"/>
      <c r="XN145" s="17"/>
      <c r="XO145" s="17"/>
      <c r="XP145" s="17"/>
      <c r="XQ145" s="17"/>
      <c r="XR145" s="17"/>
      <c r="XS145" s="17"/>
      <c r="XT145" s="17"/>
      <c r="XU145" s="17"/>
      <c r="XV145" s="17"/>
      <c r="XW145" s="17"/>
      <c r="XX145" s="17"/>
      <c r="XY145" s="17"/>
      <c r="XZ145" s="17"/>
      <c r="YA145" s="17"/>
      <c r="YB145" s="17"/>
      <c r="YC145" s="17"/>
      <c r="YD145" s="17"/>
      <c r="YE145" s="17"/>
      <c r="YF145" s="17"/>
      <c r="YG145" s="17"/>
      <c r="YH145" s="17"/>
      <c r="YI145" s="17"/>
      <c r="YJ145" s="17"/>
      <c r="YK145" s="17"/>
      <c r="YL145" s="17"/>
      <c r="YM145" s="17"/>
      <c r="YN145" s="17"/>
      <c r="YO145" s="17"/>
      <c r="YP145" s="17"/>
      <c r="YQ145" s="17"/>
      <c r="YR145" s="17"/>
      <c r="YS145" s="17"/>
      <c r="YT145" s="17"/>
      <c r="YU145" s="17"/>
      <c r="YV145" s="17"/>
      <c r="YW145" s="17"/>
      <c r="YX145" s="17"/>
      <c r="YY145" s="17"/>
      <c r="YZ145" s="17"/>
      <c r="ZA145" s="17"/>
      <c r="ZB145" s="17"/>
      <c r="ZC145" s="17"/>
      <c r="ZD145" s="17"/>
      <c r="ZE145" s="17"/>
      <c r="ZF145" s="17"/>
      <c r="ZG145" s="17"/>
      <c r="ZH145" s="17"/>
      <c r="ZI145" s="17"/>
      <c r="ZJ145" s="17"/>
      <c r="ZK145" s="17"/>
      <c r="ZL145" s="17"/>
      <c r="ZM145" s="17"/>
      <c r="ZN145" s="17"/>
      <c r="ZO145" s="17"/>
      <c r="ZP145" s="17"/>
      <c r="ZQ145" s="17"/>
      <c r="ZR145" s="17"/>
      <c r="ZS145" s="17"/>
      <c r="ZT145" s="17"/>
      <c r="ZU145" s="17"/>
      <c r="ZV145" s="17"/>
      <c r="ZW145" s="17"/>
      <c r="ZX145" s="17"/>
      <c r="ZY145" s="17"/>
      <c r="ZZ145" s="17"/>
      <c r="AAA145" s="17"/>
      <c r="AAB145" s="17"/>
      <c r="AAC145" s="17"/>
      <c r="AAD145" s="17"/>
      <c r="AAE145" s="17"/>
      <c r="AAF145" s="17"/>
      <c r="AAG145" s="17"/>
      <c r="AAH145" s="17"/>
      <c r="AAI145" s="17"/>
      <c r="AAJ145" s="17"/>
    </row>
    <row r="146" spans="72:712" x14ac:dyDescent="0.45"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  <c r="QK146" s="17"/>
      <c r="QL146" s="17"/>
      <c r="QM146" s="17"/>
      <c r="QN146" s="17"/>
      <c r="QO146" s="17"/>
      <c r="QP146" s="17"/>
      <c r="QQ146" s="17"/>
      <c r="QR146" s="17"/>
      <c r="QS146" s="17"/>
      <c r="QT146" s="17"/>
      <c r="QU146" s="17"/>
      <c r="QV146" s="17"/>
      <c r="QW146" s="17"/>
      <c r="QX146" s="17"/>
      <c r="QY146" s="17"/>
      <c r="QZ146" s="17"/>
      <c r="RA146" s="17"/>
      <c r="RB146" s="17"/>
      <c r="RC146" s="17"/>
      <c r="RD146" s="17"/>
      <c r="RE146" s="17"/>
      <c r="RF146" s="17"/>
      <c r="RG146" s="17"/>
      <c r="RH146" s="17"/>
      <c r="RI146" s="17"/>
      <c r="RJ146" s="17"/>
      <c r="RK146" s="17"/>
      <c r="RL146" s="17"/>
      <c r="RM146" s="17"/>
      <c r="RN146" s="17"/>
      <c r="RO146" s="17"/>
      <c r="RP146" s="17"/>
      <c r="RQ146" s="17"/>
      <c r="RR146" s="17"/>
      <c r="RS146" s="17"/>
      <c r="RT146" s="17"/>
      <c r="RU146" s="17"/>
      <c r="RV146" s="17"/>
      <c r="RW146" s="17"/>
      <c r="RX146" s="17"/>
      <c r="RY146" s="17"/>
      <c r="RZ146" s="17"/>
      <c r="SA146" s="17"/>
      <c r="SB146" s="17"/>
      <c r="SC146" s="17"/>
      <c r="SD146" s="17"/>
      <c r="SE146" s="17"/>
      <c r="SF146" s="17"/>
      <c r="SG146" s="17"/>
      <c r="SH146" s="17"/>
      <c r="SI146" s="17"/>
      <c r="SJ146" s="17"/>
      <c r="SK146" s="17"/>
      <c r="SL146" s="17"/>
      <c r="SM146" s="17"/>
      <c r="SN146" s="17"/>
      <c r="SO146" s="17"/>
      <c r="SP146" s="17"/>
      <c r="SQ146" s="17"/>
      <c r="SR146" s="17"/>
      <c r="SS146" s="17"/>
      <c r="ST146" s="17"/>
      <c r="SU146" s="17"/>
      <c r="SV146" s="17"/>
      <c r="SW146" s="17"/>
      <c r="SX146" s="17"/>
      <c r="SY146" s="17"/>
      <c r="SZ146" s="17"/>
      <c r="TA146" s="17"/>
      <c r="TB146" s="17"/>
      <c r="TC146" s="17"/>
      <c r="TD146" s="17"/>
      <c r="TE146" s="17"/>
      <c r="TF146" s="17"/>
      <c r="TG146" s="17"/>
      <c r="TH146" s="17"/>
      <c r="TI146" s="17"/>
      <c r="TJ146" s="17"/>
      <c r="TK146" s="17"/>
      <c r="TL146" s="17"/>
      <c r="TM146" s="17"/>
      <c r="TN146" s="17"/>
      <c r="TO146" s="17"/>
      <c r="TP146" s="17"/>
      <c r="TQ146" s="17"/>
      <c r="TR146" s="17"/>
      <c r="TS146" s="17"/>
      <c r="TT146" s="17"/>
      <c r="TU146" s="17"/>
      <c r="TV146" s="17"/>
      <c r="TW146" s="17"/>
      <c r="TX146" s="17"/>
      <c r="TY146" s="17"/>
      <c r="TZ146" s="17"/>
      <c r="UA146" s="17"/>
      <c r="UB146" s="17"/>
      <c r="UC146" s="17"/>
      <c r="UD146" s="17"/>
      <c r="UE146" s="17"/>
      <c r="UF146" s="17"/>
      <c r="UG146" s="17"/>
      <c r="UH146" s="17"/>
      <c r="UI146" s="17"/>
      <c r="UJ146" s="17"/>
      <c r="UK146" s="17"/>
      <c r="UL146" s="17"/>
      <c r="UM146" s="17"/>
      <c r="UN146" s="17"/>
      <c r="UO146" s="17"/>
      <c r="UP146" s="17"/>
      <c r="UQ146" s="17"/>
      <c r="UR146" s="17"/>
      <c r="US146" s="17"/>
      <c r="UT146" s="17"/>
      <c r="UU146" s="17"/>
      <c r="UV146" s="17"/>
      <c r="UW146" s="17"/>
      <c r="UX146" s="17"/>
      <c r="UY146" s="17"/>
      <c r="UZ146" s="17"/>
      <c r="VA146" s="17"/>
      <c r="VB146" s="17"/>
      <c r="VC146" s="17"/>
      <c r="VD146" s="17"/>
      <c r="VE146" s="17"/>
      <c r="VF146" s="17"/>
      <c r="VG146" s="17"/>
      <c r="VH146" s="17"/>
      <c r="VI146" s="17"/>
      <c r="VJ146" s="17"/>
      <c r="VK146" s="17"/>
      <c r="VL146" s="17"/>
      <c r="VM146" s="17"/>
      <c r="VN146" s="17"/>
      <c r="VO146" s="17"/>
      <c r="VP146" s="17"/>
      <c r="VQ146" s="17"/>
      <c r="VR146" s="17"/>
      <c r="VS146" s="17"/>
      <c r="VT146" s="17"/>
      <c r="VU146" s="17"/>
      <c r="VV146" s="17"/>
      <c r="VW146" s="17"/>
      <c r="VX146" s="17"/>
      <c r="VY146" s="17"/>
      <c r="VZ146" s="17"/>
      <c r="WA146" s="17"/>
      <c r="WB146" s="17"/>
      <c r="WC146" s="17"/>
      <c r="WD146" s="17"/>
      <c r="WE146" s="17"/>
      <c r="WF146" s="17"/>
      <c r="WG146" s="17"/>
      <c r="WH146" s="17"/>
      <c r="WI146" s="17"/>
      <c r="WJ146" s="17"/>
      <c r="WK146" s="17"/>
      <c r="WL146" s="17"/>
      <c r="WM146" s="17"/>
      <c r="WN146" s="17"/>
      <c r="WO146" s="17"/>
      <c r="WP146" s="17"/>
      <c r="WQ146" s="17"/>
      <c r="WR146" s="17"/>
      <c r="WS146" s="17"/>
      <c r="WT146" s="17"/>
      <c r="WU146" s="17"/>
      <c r="WV146" s="17"/>
      <c r="WW146" s="17"/>
      <c r="WX146" s="17"/>
      <c r="WY146" s="17"/>
      <c r="WZ146" s="17"/>
      <c r="XA146" s="17"/>
      <c r="XB146" s="17"/>
      <c r="XC146" s="17"/>
      <c r="XD146" s="17"/>
      <c r="XE146" s="17"/>
      <c r="XF146" s="17"/>
      <c r="XG146" s="17"/>
      <c r="XH146" s="17"/>
      <c r="XI146" s="17"/>
      <c r="XJ146" s="17"/>
      <c r="XK146" s="17"/>
      <c r="XL146" s="17"/>
      <c r="XM146" s="17"/>
      <c r="XN146" s="17"/>
      <c r="XO146" s="17"/>
      <c r="XP146" s="17"/>
      <c r="XQ146" s="17"/>
      <c r="XR146" s="17"/>
      <c r="XS146" s="17"/>
      <c r="XT146" s="17"/>
      <c r="XU146" s="17"/>
      <c r="XV146" s="17"/>
      <c r="XW146" s="17"/>
      <c r="XX146" s="17"/>
      <c r="XY146" s="17"/>
      <c r="XZ146" s="17"/>
      <c r="YA146" s="17"/>
      <c r="YB146" s="17"/>
      <c r="YC146" s="17"/>
      <c r="YD146" s="17"/>
      <c r="YE146" s="17"/>
      <c r="YF146" s="17"/>
      <c r="YG146" s="17"/>
      <c r="YH146" s="17"/>
      <c r="YI146" s="17"/>
      <c r="YJ146" s="17"/>
      <c r="YK146" s="17"/>
      <c r="YL146" s="17"/>
      <c r="YM146" s="17"/>
      <c r="YN146" s="17"/>
      <c r="YO146" s="17"/>
      <c r="YP146" s="17"/>
      <c r="YQ146" s="17"/>
      <c r="YR146" s="17"/>
      <c r="YS146" s="17"/>
      <c r="YT146" s="17"/>
      <c r="YU146" s="17"/>
      <c r="YV146" s="17"/>
      <c r="YW146" s="17"/>
      <c r="YX146" s="17"/>
      <c r="YY146" s="17"/>
      <c r="YZ146" s="17"/>
      <c r="ZA146" s="17"/>
      <c r="ZB146" s="17"/>
      <c r="ZC146" s="17"/>
      <c r="ZD146" s="17"/>
      <c r="ZE146" s="17"/>
      <c r="ZF146" s="17"/>
      <c r="ZG146" s="17"/>
      <c r="ZH146" s="17"/>
      <c r="ZI146" s="17"/>
      <c r="ZJ146" s="17"/>
      <c r="ZK146" s="17"/>
      <c r="ZL146" s="17"/>
      <c r="ZM146" s="17"/>
      <c r="ZN146" s="17"/>
      <c r="ZO146" s="17"/>
      <c r="ZP146" s="17"/>
      <c r="ZQ146" s="17"/>
      <c r="ZR146" s="17"/>
      <c r="ZS146" s="17"/>
      <c r="ZT146" s="17"/>
      <c r="ZU146" s="17"/>
      <c r="ZV146" s="17"/>
      <c r="ZW146" s="17"/>
      <c r="ZX146" s="17"/>
      <c r="ZY146" s="17"/>
      <c r="ZZ146" s="17"/>
      <c r="AAA146" s="17"/>
      <c r="AAB146" s="17"/>
      <c r="AAC146" s="17"/>
      <c r="AAD146" s="17"/>
      <c r="AAE146" s="17"/>
      <c r="AAF146" s="17"/>
      <c r="AAG146" s="17"/>
      <c r="AAH146" s="17"/>
      <c r="AAI146" s="17"/>
      <c r="AAJ146" s="17"/>
    </row>
    <row r="147" spans="72:712" x14ac:dyDescent="0.45"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  <c r="XW147" s="17"/>
      <c r="XX147" s="17"/>
      <c r="XY147" s="17"/>
      <c r="XZ147" s="17"/>
      <c r="YA147" s="17"/>
      <c r="YB147" s="17"/>
      <c r="YC147" s="17"/>
      <c r="YD147" s="17"/>
      <c r="YE147" s="17"/>
      <c r="YF147" s="17"/>
      <c r="YG147" s="17"/>
      <c r="YH147" s="17"/>
      <c r="YI147" s="17"/>
      <c r="YJ147" s="17"/>
      <c r="YK147" s="17"/>
      <c r="YL147" s="17"/>
      <c r="YM147" s="17"/>
      <c r="YN147" s="17"/>
      <c r="YO147" s="17"/>
      <c r="YP147" s="17"/>
      <c r="YQ147" s="17"/>
      <c r="YR147" s="17"/>
      <c r="YS147" s="17"/>
      <c r="YT147" s="17"/>
      <c r="YU147" s="17"/>
      <c r="YV147" s="17"/>
      <c r="YW147" s="17"/>
      <c r="YX147" s="17"/>
      <c r="YY147" s="17"/>
      <c r="YZ147" s="17"/>
      <c r="ZA147" s="17"/>
      <c r="ZB147" s="17"/>
      <c r="ZC147" s="17"/>
      <c r="ZD147" s="17"/>
      <c r="ZE147" s="17"/>
      <c r="ZF147" s="17"/>
      <c r="ZG147" s="17"/>
      <c r="ZH147" s="17"/>
      <c r="ZI147" s="17"/>
      <c r="ZJ147" s="17"/>
      <c r="ZK147" s="17"/>
      <c r="ZL147" s="17"/>
      <c r="ZM147" s="17"/>
      <c r="ZN147" s="17"/>
      <c r="ZO147" s="17"/>
      <c r="ZP147" s="17"/>
      <c r="ZQ147" s="17"/>
      <c r="ZR147" s="17"/>
      <c r="ZS147" s="17"/>
      <c r="ZT147" s="17"/>
      <c r="ZU147" s="17"/>
      <c r="ZV147" s="17"/>
      <c r="ZW147" s="17"/>
      <c r="ZX147" s="17"/>
      <c r="ZY147" s="17"/>
      <c r="ZZ147" s="17"/>
      <c r="AAA147" s="17"/>
      <c r="AAB147" s="17"/>
      <c r="AAC147" s="17"/>
      <c r="AAD147" s="17"/>
      <c r="AAE147" s="17"/>
      <c r="AAF147" s="17"/>
      <c r="AAG147" s="17"/>
      <c r="AAH147" s="17"/>
      <c r="AAI147" s="17"/>
      <c r="AAJ147" s="17"/>
    </row>
    <row r="148" spans="72:712" x14ac:dyDescent="0.45"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  <c r="QN148" s="17"/>
      <c r="QO148" s="17"/>
      <c r="QP148" s="17"/>
      <c r="QQ148" s="17"/>
      <c r="QR148" s="17"/>
      <c r="QS148" s="17"/>
      <c r="QT148" s="17"/>
      <c r="QU148" s="17"/>
      <c r="QV148" s="17"/>
      <c r="QW148" s="17"/>
      <c r="QX148" s="17"/>
      <c r="QY148" s="17"/>
      <c r="QZ148" s="17"/>
      <c r="RA148" s="17"/>
      <c r="RB148" s="17"/>
      <c r="RC148" s="17"/>
      <c r="RD148" s="17"/>
      <c r="RE148" s="17"/>
      <c r="RF148" s="17"/>
      <c r="RG148" s="17"/>
      <c r="RH148" s="17"/>
      <c r="RI148" s="17"/>
      <c r="RJ148" s="17"/>
      <c r="RK148" s="17"/>
      <c r="RL148" s="17"/>
      <c r="RM148" s="17"/>
      <c r="RN148" s="17"/>
      <c r="RO148" s="17"/>
      <c r="RP148" s="17"/>
      <c r="RQ148" s="17"/>
      <c r="RR148" s="17"/>
      <c r="RS148" s="17"/>
      <c r="RT148" s="17"/>
      <c r="RU148" s="17"/>
      <c r="RV148" s="17"/>
      <c r="RW148" s="17"/>
      <c r="RX148" s="17"/>
      <c r="RY148" s="17"/>
      <c r="RZ148" s="17"/>
      <c r="SA148" s="17"/>
      <c r="SB148" s="17"/>
      <c r="SC148" s="17"/>
      <c r="SD148" s="17"/>
      <c r="SE148" s="17"/>
      <c r="SF148" s="17"/>
      <c r="SG148" s="17"/>
      <c r="SH148" s="17"/>
      <c r="SI148" s="17"/>
      <c r="SJ148" s="17"/>
      <c r="SK148" s="17"/>
      <c r="SL148" s="17"/>
      <c r="SM148" s="17"/>
      <c r="SN148" s="17"/>
      <c r="SO148" s="17"/>
      <c r="SP148" s="17"/>
      <c r="SQ148" s="17"/>
      <c r="SR148" s="17"/>
      <c r="SS148" s="17"/>
      <c r="ST148" s="17"/>
      <c r="SU148" s="17"/>
      <c r="SV148" s="17"/>
      <c r="SW148" s="17"/>
      <c r="SX148" s="17"/>
      <c r="SY148" s="17"/>
      <c r="SZ148" s="17"/>
      <c r="TA148" s="17"/>
      <c r="TB148" s="17"/>
      <c r="TC148" s="17"/>
      <c r="TD148" s="17"/>
      <c r="TE148" s="17"/>
      <c r="TF148" s="17"/>
      <c r="TG148" s="17"/>
      <c r="TH148" s="17"/>
      <c r="TI148" s="17"/>
      <c r="TJ148" s="17"/>
      <c r="TK148" s="17"/>
      <c r="TL148" s="17"/>
      <c r="TM148" s="17"/>
      <c r="TN148" s="17"/>
      <c r="TO148" s="17"/>
      <c r="TP148" s="17"/>
      <c r="TQ148" s="17"/>
      <c r="TR148" s="17"/>
      <c r="TS148" s="17"/>
      <c r="TT148" s="17"/>
      <c r="TU148" s="17"/>
      <c r="TV148" s="17"/>
      <c r="TW148" s="17"/>
      <c r="TX148" s="17"/>
      <c r="TY148" s="17"/>
      <c r="TZ148" s="17"/>
      <c r="UA148" s="17"/>
      <c r="UB148" s="17"/>
      <c r="UC148" s="17"/>
      <c r="UD148" s="17"/>
      <c r="UE148" s="17"/>
      <c r="UF148" s="17"/>
      <c r="UG148" s="17"/>
      <c r="UH148" s="17"/>
      <c r="UI148" s="17"/>
      <c r="UJ148" s="17"/>
      <c r="UK148" s="17"/>
      <c r="UL148" s="17"/>
      <c r="UM148" s="17"/>
      <c r="UN148" s="17"/>
      <c r="UO148" s="17"/>
      <c r="UP148" s="17"/>
      <c r="UQ148" s="17"/>
      <c r="UR148" s="17"/>
      <c r="US148" s="17"/>
      <c r="UT148" s="17"/>
      <c r="UU148" s="17"/>
      <c r="UV148" s="17"/>
      <c r="UW148" s="17"/>
      <c r="UX148" s="17"/>
      <c r="UY148" s="17"/>
      <c r="UZ148" s="17"/>
      <c r="VA148" s="17"/>
      <c r="VB148" s="17"/>
      <c r="VC148" s="17"/>
      <c r="VD148" s="17"/>
      <c r="VE148" s="17"/>
      <c r="VF148" s="17"/>
      <c r="VG148" s="17"/>
      <c r="VH148" s="17"/>
      <c r="VI148" s="17"/>
      <c r="VJ148" s="17"/>
      <c r="VK148" s="17"/>
      <c r="VL148" s="17"/>
      <c r="VM148" s="17"/>
      <c r="VN148" s="17"/>
      <c r="VO148" s="17"/>
      <c r="VP148" s="17"/>
      <c r="VQ148" s="17"/>
      <c r="VR148" s="17"/>
      <c r="VS148" s="17"/>
      <c r="VT148" s="17"/>
      <c r="VU148" s="17"/>
      <c r="VV148" s="17"/>
      <c r="VW148" s="17"/>
      <c r="VX148" s="17"/>
      <c r="VY148" s="17"/>
      <c r="VZ148" s="17"/>
      <c r="WA148" s="17"/>
      <c r="WB148" s="17"/>
      <c r="WC148" s="17"/>
      <c r="WD148" s="17"/>
      <c r="WE148" s="17"/>
      <c r="WF148" s="17"/>
      <c r="WG148" s="17"/>
      <c r="WH148" s="17"/>
      <c r="WI148" s="17"/>
      <c r="WJ148" s="17"/>
      <c r="WK148" s="17"/>
      <c r="WL148" s="17"/>
      <c r="WM148" s="17"/>
      <c r="WN148" s="17"/>
      <c r="WO148" s="17"/>
      <c r="WP148" s="17"/>
      <c r="WQ148" s="17"/>
      <c r="WR148" s="17"/>
      <c r="WS148" s="17"/>
      <c r="WT148" s="17"/>
      <c r="WU148" s="17"/>
      <c r="WV148" s="17"/>
      <c r="WW148" s="17"/>
      <c r="WX148" s="17"/>
      <c r="WY148" s="17"/>
      <c r="WZ148" s="17"/>
      <c r="XA148" s="17"/>
      <c r="XB148" s="17"/>
      <c r="XC148" s="17"/>
      <c r="XD148" s="17"/>
      <c r="XE148" s="17"/>
      <c r="XF148" s="17"/>
      <c r="XG148" s="17"/>
      <c r="XH148" s="17"/>
      <c r="XI148" s="17"/>
      <c r="XJ148" s="17"/>
      <c r="XK148" s="17"/>
      <c r="XL148" s="17"/>
      <c r="XM148" s="17"/>
      <c r="XN148" s="17"/>
      <c r="XO148" s="17"/>
      <c r="XP148" s="17"/>
      <c r="XQ148" s="17"/>
      <c r="XR148" s="17"/>
      <c r="XS148" s="17"/>
      <c r="XT148" s="17"/>
      <c r="XU148" s="17"/>
      <c r="XV148" s="17"/>
      <c r="XW148" s="17"/>
      <c r="XX148" s="17"/>
      <c r="XY148" s="17"/>
      <c r="XZ148" s="17"/>
      <c r="YA148" s="17"/>
      <c r="YB148" s="17"/>
      <c r="YC148" s="17"/>
      <c r="YD148" s="17"/>
      <c r="YE148" s="17"/>
      <c r="YF148" s="17"/>
      <c r="YG148" s="17"/>
      <c r="YH148" s="17"/>
      <c r="YI148" s="17"/>
      <c r="YJ148" s="17"/>
      <c r="YK148" s="17"/>
      <c r="YL148" s="17"/>
      <c r="YM148" s="17"/>
      <c r="YN148" s="17"/>
      <c r="YO148" s="17"/>
      <c r="YP148" s="17"/>
      <c r="YQ148" s="17"/>
      <c r="YR148" s="17"/>
      <c r="YS148" s="17"/>
      <c r="YT148" s="17"/>
      <c r="YU148" s="17"/>
      <c r="YV148" s="17"/>
      <c r="YW148" s="17"/>
      <c r="YX148" s="17"/>
      <c r="YY148" s="17"/>
      <c r="YZ148" s="17"/>
      <c r="ZA148" s="17"/>
      <c r="ZB148" s="17"/>
      <c r="ZC148" s="17"/>
      <c r="ZD148" s="17"/>
      <c r="ZE148" s="17"/>
      <c r="ZF148" s="17"/>
      <c r="ZG148" s="17"/>
      <c r="ZH148" s="17"/>
      <c r="ZI148" s="17"/>
      <c r="ZJ148" s="17"/>
      <c r="ZK148" s="17"/>
      <c r="ZL148" s="17"/>
      <c r="ZM148" s="17"/>
      <c r="ZN148" s="17"/>
      <c r="ZO148" s="17"/>
      <c r="ZP148" s="17"/>
      <c r="ZQ148" s="17"/>
      <c r="ZR148" s="17"/>
      <c r="ZS148" s="17"/>
      <c r="ZT148" s="17"/>
      <c r="ZU148" s="17"/>
      <c r="ZV148" s="17"/>
      <c r="ZW148" s="17"/>
      <c r="ZX148" s="17"/>
      <c r="ZY148" s="17"/>
      <c r="ZZ148" s="17"/>
      <c r="AAA148" s="17"/>
      <c r="AAB148" s="17"/>
      <c r="AAC148" s="17"/>
      <c r="AAD148" s="17"/>
      <c r="AAE148" s="17"/>
      <c r="AAF148" s="17"/>
      <c r="AAG148" s="17"/>
      <c r="AAH148" s="17"/>
      <c r="AAI148" s="17"/>
      <c r="AAJ148" s="17"/>
    </row>
    <row r="149" spans="72:712" x14ac:dyDescent="0.45"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  <c r="QN149" s="17"/>
      <c r="QO149" s="17"/>
      <c r="QP149" s="17"/>
      <c r="QQ149" s="17"/>
      <c r="QR149" s="17"/>
      <c r="QS149" s="17"/>
      <c r="QT149" s="17"/>
      <c r="QU149" s="17"/>
      <c r="QV149" s="17"/>
      <c r="QW149" s="17"/>
      <c r="QX149" s="17"/>
      <c r="QY149" s="17"/>
      <c r="QZ149" s="17"/>
      <c r="RA149" s="17"/>
      <c r="RB149" s="17"/>
      <c r="RC149" s="17"/>
      <c r="RD149" s="17"/>
      <c r="RE149" s="17"/>
      <c r="RF149" s="17"/>
      <c r="RG149" s="17"/>
      <c r="RH149" s="17"/>
      <c r="RI149" s="17"/>
      <c r="RJ149" s="17"/>
      <c r="RK149" s="17"/>
      <c r="RL149" s="17"/>
      <c r="RM149" s="17"/>
      <c r="RN149" s="17"/>
      <c r="RO149" s="17"/>
      <c r="RP149" s="17"/>
      <c r="RQ149" s="17"/>
      <c r="RR149" s="17"/>
      <c r="RS149" s="17"/>
      <c r="RT149" s="17"/>
      <c r="RU149" s="17"/>
      <c r="RV149" s="17"/>
      <c r="RW149" s="17"/>
      <c r="RX149" s="17"/>
      <c r="RY149" s="17"/>
      <c r="RZ149" s="17"/>
      <c r="SA149" s="17"/>
      <c r="SB149" s="17"/>
      <c r="SC149" s="17"/>
      <c r="SD149" s="17"/>
      <c r="SE149" s="17"/>
      <c r="SF149" s="17"/>
      <c r="SG149" s="17"/>
      <c r="SH149" s="17"/>
      <c r="SI149" s="17"/>
      <c r="SJ149" s="17"/>
      <c r="SK149" s="17"/>
      <c r="SL149" s="17"/>
      <c r="SM149" s="17"/>
      <c r="SN149" s="17"/>
      <c r="SO149" s="17"/>
      <c r="SP149" s="17"/>
      <c r="SQ149" s="17"/>
      <c r="SR149" s="17"/>
      <c r="SS149" s="17"/>
      <c r="ST149" s="17"/>
      <c r="SU149" s="17"/>
      <c r="SV149" s="17"/>
      <c r="SW149" s="17"/>
      <c r="SX149" s="17"/>
      <c r="SY149" s="17"/>
      <c r="SZ149" s="17"/>
      <c r="TA149" s="17"/>
      <c r="TB149" s="17"/>
      <c r="TC149" s="17"/>
      <c r="TD149" s="17"/>
      <c r="TE149" s="17"/>
      <c r="TF149" s="17"/>
      <c r="TG149" s="17"/>
      <c r="TH149" s="17"/>
      <c r="TI149" s="17"/>
      <c r="TJ149" s="17"/>
      <c r="TK149" s="17"/>
      <c r="TL149" s="17"/>
      <c r="TM149" s="17"/>
      <c r="TN149" s="17"/>
      <c r="TO149" s="17"/>
      <c r="TP149" s="17"/>
      <c r="TQ149" s="17"/>
      <c r="TR149" s="17"/>
      <c r="TS149" s="17"/>
      <c r="TT149" s="17"/>
      <c r="TU149" s="17"/>
      <c r="TV149" s="17"/>
      <c r="TW149" s="17"/>
      <c r="TX149" s="17"/>
      <c r="TY149" s="17"/>
      <c r="TZ149" s="17"/>
      <c r="UA149" s="17"/>
      <c r="UB149" s="17"/>
      <c r="UC149" s="17"/>
      <c r="UD149" s="17"/>
      <c r="UE149" s="17"/>
      <c r="UF149" s="17"/>
      <c r="UG149" s="17"/>
      <c r="UH149" s="17"/>
      <c r="UI149" s="17"/>
      <c r="UJ149" s="17"/>
      <c r="UK149" s="17"/>
      <c r="UL149" s="17"/>
      <c r="UM149" s="17"/>
      <c r="UN149" s="17"/>
      <c r="UO149" s="17"/>
      <c r="UP149" s="17"/>
      <c r="UQ149" s="17"/>
      <c r="UR149" s="17"/>
      <c r="US149" s="17"/>
      <c r="UT149" s="17"/>
      <c r="UU149" s="17"/>
      <c r="UV149" s="17"/>
      <c r="UW149" s="17"/>
      <c r="UX149" s="17"/>
      <c r="UY149" s="17"/>
      <c r="UZ149" s="17"/>
      <c r="VA149" s="17"/>
      <c r="VB149" s="17"/>
      <c r="VC149" s="17"/>
      <c r="VD149" s="17"/>
      <c r="VE149" s="17"/>
      <c r="VF149" s="17"/>
      <c r="VG149" s="17"/>
      <c r="VH149" s="17"/>
      <c r="VI149" s="17"/>
      <c r="VJ149" s="17"/>
      <c r="VK149" s="17"/>
      <c r="VL149" s="17"/>
      <c r="VM149" s="17"/>
      <c r="VN149" s="17"/>
      <c r="VO149" s="17"/>
      <c r="VP149" s="17"/>
      <c r="VQ149" s="17"/>
      <c r="VR149" s="17"/>
      <c r="VS149" s="17"/>
      <c r="VT149" s="17"/>
      <c r="VU149" s="17"/>
      <c r="VV149" s="17"/>
      <c r="VW149" s="17"/>
      <c r="VX149" s="17"/>
      <c r="VY149" s="17"/>
      <c r="VZ149" s="17"/>
      <c r="WA149" s="17"/>
      <c r="WB149" s="17"/>
      <c r="WC149" s="17"/>
      <c r="WD149" s="17"/>
      <c r="WE149" s="17"/>
      <c r="WF149" s="17"/>
      <c r="WG149" s="17"/>
      <c r="WH149" s="17"/>
      <c r="WI149" s="17"/>
      <c r="WJ149" s="17"/>
      <c r="WK149" s="17"/>
      <c r="WL149" s="17"/>
      <c r="WM149" s="17"/>
      <c r="WN149" s="17"/>
      <c r="WO149" s="17"/>
      <c r="WP149" s="17"/>
      <c r="WQ149" s="17"/>
      <c r="WR149" s="17"/>
      <c r="WS149" s="17"/>
      <c r="WT149" s="17"/>
      <c r="WU149" s="17"/>
      <c r="WV149" s="17"/>
      <c r="WW149" s="17"/>
      <c r="WX149" s="17"/>
      <c r="WY149" s="17"/>
      <c r="WZ149" s="17"/>
      <c r="XA149" s="17"/>
      <c r="XB149" s="17"/>
      <c r="XC149" s="17"/>
      <c r="XD149" s="17"/>
      <c r="XE149" s="17"/>
      <c r="XF149" s="17"/>
      <c r="XG149" s="17"/>
      <c r="XH149" s="17"/>
      <c r="XI149" s="17"/>
      <c r="XJ149" s="17"/>
      <c r="XK149" s="17"/>
      <c r="XL149" s="17"/>
      <c r="XM149" s="17"/>
      <c r="XN149" s="17"/>
      <c r="XO149" s="17"/>
      <c r="XP149" s="17"/>
      <c r="XQ149" s="17"/>
      <c r="XR149" s="17"/>
      <c r="XS149" s="17"/>
      <c r="XT149" s="17"/>
      <c r="XU149" s="17"/>
      <c r="XV149" s="17"/>
      <c r="XW149" s="17"/>
      <c r="XX149" s="17"/>
      <c r="XY149" s="17"/>
      <c r="XZ149" s="17"/>
      <c r="YA149" s="17"/>
      <c r="YB149" s="17"/>
      <c r="YC149" s="17"/>
      <c r="YD149" s="17"/>
      <c r="YE149" s="17"/>
      <c r="YF149" s="17"/>
      <c r="YG149" s="17"/>
      <c r="YH149" s="17"/>
      <c r="YI149" s="17"/>
      <c r="YJ149" s="17"/>
      <c r="YK149" s="17"/>
      <c r="YL149" s="17"/>
      <c r="YM149" s="17"/>
      <c r="YN149" s="17"/>
      <c r="YO149" s="17"/>
      <c r="YP149" s="17"/>
      <c r="YQ149" s="17"/>
      <c r="YR149" s="17"/>
      <c r="YS149" s="17"/>
      <c r="YT149" s="17"/>
      <c r="YU149" s="17"/>
      <c r="YV149" s="17"/>
      <c r="YW149" s="17"/>
      <c r="YX149" s="17"/>
      <c r="YY149" s="17"/>
      <c r="YZ149" s="17"/>
      <c r="ZA149" s="17"/>
      <c r="ZB149" s="17"/>
      <c r="ZC149" s="17"/>
      <c r="ZD149" s="17"/>
      <c r="ZE149" s="17"/>
      <c r="ZF149" s="17"/>
      <c r="ZG149" s="17"/>
      <c r="ZH149" s="17"/>
      <c r="ZI149" s="17"/>
      <c r="ZJ149" s="17"/>
      <c r="ZK149" s="17"/>
      <c r="ZL149" s="17"/>
      <c r="ZM149" s="17"/>
      <c r="ZN149" s="17"/>
      <c r="ZO149" s="17"/>
      <c r="ZP149" s="17"/>
      <c r="ZQ149" s="17"/>
      <c r="ZR149" s="17"/>
      <c r="ZS149" s="17"/>
      <c r="ZT149" s="17"/>
      <c r="ZU149" s="17"/>
      <c r="ZV149" s="17"/>
      <c r="ZW149" s="17"/>
      <c r="ZX149" s="17"/>
      <c r="ZY149" s="17"/>
      <c r="ZZ149" s="17"/>
      <c r="AAA149" s="17"/>
      <c r="AAB149" s="17"/>
      <c r="AAC149" s="17"/>
      <c r="AAD149" s="17"/>
      <c r="AAE149" s="17"/>
      <c r="AAF149" s="17"/>
      <c r="AAG149" s="17"/>
      <c r="AAH149" s="17"/>
      <c r="AAI149" s="17"/>
      <c r="AAJ149" s="17"/>
    </row>
    <row r="150" spans="72:712" x14ac:dyDescent="0.45"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  <c r="QN150" s="17"/>
      <c r="QO150" s="17"/>
      <c r="QP150" s="17"/>
      <c r="QQ150" s="17"/>
      <c r="QR150" s="17"/>
      <c r="QS150" s="17"/>
      <c r="QT150" s="17"/>
      <c r="QU150" s="17"/>
      <c r="QV150" s="17"/>
      <c r="QW150" s="17"/>
      <c r="QX150" s="17"/>
      <c r="QY150" s="17"/>
      <c r="QZ150" s="17"/>
      <c r="RA150" s="17"/>
      <c r="RB150" s="17"/>
      <c r="RC150" s="17"/>
      <c r="RD150" s="17"/>
      <c r="RE150" s="17"/>
      <c r="RF150" s="17"/>
      <c r="RG150" s="17"/>
      <c r="RH150" s="17"/>
      <c r="RI150" s="17"/>
      <c r="RJ150" s="17"/>
      <c r="RK150" s="17"/>
      <c r="RL150" s="17"/>
      <c r="RM150" s="17"/>
      <c r="RN150" s="17"/>
      <c r="RO150" s="17"/>
      <c r="RP150" s="17"/>
      <c r="RQ150" s="17"/>
      <c r="RR150" s="17"/>
      <c r="RS150" s="17"/>
      <c r="RT150" s="17"/>
      <c r="RU150" s="17"/>
      <c r="RV150" s="17"/>
      <c r="RW150" s="17"/>
      <c r="RX150" s="17"/>
      <c r="RY150" s="17"/>
      <c r="RZ150" s="17"/>
      <c r="SA150" s="17"/>
      <c r="SB150" s="17"/>
      <c r="SC150" s="17"/>
      <c r="SD150" s="17"/>
      <c r="SE150" s="17"/>
      <c r="SF150" s="17"/>
      <c r="SG150" s="17"/>
      <c r="SH150" s="17"/>
      <c r="SI150" s="17"/>
      <c r="SJ150" s="17"/>
      <c r="SK150" s="17"/>
      <c r="SL150" s="17"/>
      <c r="SM150" s="17"/>
      <c r="SN150" s="17"/>
      <c r="SO150" s="17"/>
      <c r="SP150" s="17"/>
      <c r="SQ150" s="17"/>
      <c r="SR150" s="17"/>
      <c r="SS150" s="17"/>
      <c r="ST150" s="17"/>
      <c r="SU150" s="17"/>
      <c r="SV150" s="17"/>
      <c r="SW150" s="17"/>
      <c r="SX150" s="17"/>
      <c r="SY150" s="17"/>
      <c r="SZ150" s="17"/>
      <c r="TA150" s="17"/>
      <c r="TB150" s="17"/>
      <c r="TC150" s="17"/>
      <c r="TD150" s="17"/>
      <c r="TE150" s="17"/>
      <c r="TF150" s="17"/>
      <c r="TG150" s="17"/>
      <c r="TH150" s="17"/>
      <c r="TI150" s="17"/>
      <c r="TJ150" s="17"/>
      <c r="TK150" s="17"/>
      <c r="TL150" s="17"/>
      <c r="TM150" s="17"/>
      <c r="TN150" s="17"/>
      <c r="TO150" s="17"/>
      <c r="TP150" s="17"/>
      <c r="TQ150" s="17"/>
      <c r="TR150" s="17"/>
      <c r="TS150" s="17"/>
      <c r="TT150" s="17"/>
      <c r="TU150" s="17"/>
      <c r="TV150" s="17"/>
      <c r="TW150" s="17"/>
      <c r="TX150" s="17"/>
      <c r="TY150" s="17"/>
      <c r="TZ150" s="17"/>
      <c r="UA150" s="17"/>
      <c r="UB150" s="17"/>
      <c r="UC150" s="17"/>
      <c r="UD150" s="17"/>
      <c r="UE150" s="17"/>
      <c r="UF150" s="17"/>
      <c r="UG150" s="17"/>
      <c r="UH150" s="17"/>
      <c r="UI150" s="17"/>
      <c r="UJ150" s="17"/>
      <c r="UK150" s="17"/>
      <c r="UL150" s="17"/>
      <c r="UM150" s="17"/>
      <c r="UN150" s="17"/>
      <c r="UO150" s="17"/>
      <c r="UP150" s="17"/>
      <c r="UQ150" s="17"/>
      <c r="UR150" s="17"/>
      <c r="US150" s="17"/>
      <c r="UT150" s="17"/>
      <c r="UU150" s="17"/>
      <c r="UV150" s="17"/>
      <c r="UW150" s="17"/>
      <c r="UX150" s="17"/>
      <c r="UY150" s="17"/>
      <c r="UZ150" s="17"/>
      <c r="VA150" s="17"/>
      <c r="VB150" s="17"/>
      <c r="VC150" s="17"/>
      <c r="VD150" s="17"/>
      <c r="VE150" s="17"/>
      <c r="VF150" s="17"/>
      <c r="VG150" s="17"/>
      <c r="VH150" s="17"/>
      <c r="VI150" s="17"/>
      <c r="VJ150" s="17"/>
      <c r="VK150" s="17"/>
      <c r="VL150" s="17"/>
      <c r="VM150" s="17"/>
      <c r="VN150" s="17"/>
      <c r="VO150" s="17"/>
      <c r="VP150" s="17"/>
      <c r="VQ150" s="17"/>
      <c r="VR150" s="17"/>
      <c r="VS150" s="17"/>
      <c r="VT150" s="17"/>
      <c r="VU150" s="17"/>
      <c r="VV150" s="17"/>
      <c r="VW150" s="17"/>
      <c r="VX150" s="17"/>
      <c r="VY150" s="17"/>
      <c r="VZ150" s="17"/>
      <c r="WA150" s="17"/>
      <c r="WB150" s="17"/>
      <c r="WC150" s="17"/>
      <c r="WD150" s="17"/>
      <c r="WE150" s="17"/>
      <c r="WF150" s="17"/>
      <c r="WG150" s="17"/>
      <c r="WH150" s="17"/>
      <c r="WI150" s="17"/>
      <c r="WJ150" s="17"/>
      <c r="WK150" s="17"/>
      <c r="WL150" s="17"/>
      <c r="WM150" s="17"/>
      <c r="WN150" s="17"/>
      <c r="WO150" s="17"/>
      <c r="WP150" s="17"/>
      <c r="WQ150" s="17"/>
      <c r="WR150" s="17"/>
      <c r="WS150" s="17"/>
      <c r="WT150" s="17"/>
      <c r="WU150" s="17"/>
      <c r="WV150" s="17"/>
      <c r="WW150" s="17"/>
      <c r="WX150" s="17"/>
      <c r="WY150" s="17"/>
      <c r="WZ150" s="17"/>
      <c r="XA150" s="17"/>
      <c r="XB150" s="17"/>
      <c r="XC150" s="17"/>
      <c r="XD150" s="17"/>
      <c r="XE150" s="17"/>
      <c r="XF150" s="17"/>
      <c r="XG150" s="17"/>
      <c r="XH150" s="17"/>
      <c r="XI150" s="17"/>
      <c r="XJ150" s="17"/>
      <c r="XK150" s="17"/>
      <c r="XL150" s="17"/>
      <c r="XM150" s="17"/>
      <c r="XN150" s="17"/>
      <c r="XO150" s="17"/>
      <c r="XP150" s="17"/>
      <c r="XQ150" s="17"/>
      <c r="XR150" s="17"/>
      <c r="XS150" s="17"/>
      <c r="XT150" s="17"/>
      <c r="XU150" s="17"/>
      <c r="XV150" s="17"/>
      <c r="XW150" s="17"/>
      <c r="XX150" s="17"/>
      <c r="XY150" s="17"/>
      <c r="XZ150" s="17"/>
      <c r="YA150" s="17"/>
      <c r="YB150" s="17"/>
      <c r="YC150" s="17"/>
      <c r="YD150" s="17"/>
      <c r="YE150" s="17"/>
      <c r="YF150" s="17"/>
      <c r="YG150" s="17"/>
      <c r="YH150" s="17"/>
      <c r="YI150" s="17"/>
      <c r="YJ150" s="17"/>
      <c r="YK150" s="17"/>
      <c r="YL150" s="17"/>
      <c r="YM150" s="17"/>
      <c r="YN150" s="17"/>
      <c r="YO150" s="17"/>
      <c r="YP150" s="17"/>
      <c r="YQ150" s="17"/>
      <c r="YR150" s="17"/>
      <c r="YS150" s="17"/>
      <c r="YT150" s="17"/>
      <c r="YU150" s="17"/>
      <c r="YV150" s="17"/>
      <c r="YW150" s="17"/>
      <c r="YX150" s="17"/>
      <c r="YY150" s="17"/>
      <c r="YZ150" s="17"/>
      <c r="ZA150" s="17"/>
      <c r="ZB150" s="17"/>
      <c r="ZC150" s="17"/>
      <c r="ZD150" s="17"/>
      <c r="ZE150" s="17"/>
      <c r="ZF150" s="17"/>
      <c r="ZG150" s="17"/>
      <c r="ZH150" s="17"/>
      <c r="ZI150" s="17"/>
      <c r="ZJ150" s="17"/>
      <c r="ZK150" s="17"/>
      <c r="ZL150" s="17"/>
      <c r="ZM150" s="17"/>
      <c r="ZN150" s="17"/>
      <c r="ZO150" s="17"/>
      <c r="ZP150" s="17"/>
      <c r="ZQ150" s="17"/>
      <c r="ZR150" s="17"/>
      <c r="ZS150" s="17"/>
      <c r="ZT150" s="17"/>
      <c r="ZU150" s="17"/>
      <c r="ZV150" s="17"/>
      <c r="ZW150" s="17"/>
      <c r="ZX150" s="17"/>
      <c r="ZY150" s="17"/>
      <c r="ZZ150" s="17"/>
      <c r="AAA150" s="17"/>
      <c r="AAB150" s="17"/>
      <c r="AAC150" s="17"/>
      <c r="AAD150" s="17"/>
      <c r="AAE150" s="17"/>
      <c r="AAF150" s="17"/>
      <c r="AAG150" s="17"/>
      <c r="AAH150" s="17"/>
      <c r="AAI150" s="17"/>
      <c r="AAJ150" s="17"/>
    </row>
    <row r="151" spans="72:712" x14ac:dyDescent="0.45"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</row>
    <row r="152" spans="72:712" x14ac:dyDescent="0.45"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  <c r="QN152" s="17"/>
      <c r="QO152" s="17"/>
      <c r="QP152" s="17"/>
      <c r="QQ152" s="17"/>
      <c r="QR152" s="17"/>
      <c r="QS152" s="17"/>
      <c r="QT152" s="17"/>
      <c r="QU152" s="17"/>
      <c r="QV152" s="17"/>
      <c r="QW152" s="17"/>
      <c r="QX152" s="17"/>
      <c r="QY152" s="17"/>
      <c r="QZ152" s="17"/>
      <c r="RA152" s="17"/>
      <c r="RB152" s="17"/>
      <c r="RC152" s="17"/>
      <c r="RD152" s="17"/>
      <c r="RE152" s="17"/>
      <c r="RF152" s="17"/>
      <c r="RG152" s="17"/>
      <c r="RH152" s="17"/>
      <c r="RI152" s="17"/>
      <c r="RJ152" s="17"/>
      <c r="RK152" s="17"/>
      <c r="RL152" s="17"/>
      <c r="RM152" s="17"/>
      <c r="RN152" s="17"/>
      <c r="RO152" s="17"/>
      <c r="RP152" s="17"/>
      <c r="RQ152" s="17"/>
      <c r="RR152" s="17"/>
      <c r="RS152" s="17"/>
      <c r="RT152" s="17"/>
      <c r="RU152" s="17"/>
      <c r="RV152" s="17"/>
      <c r="RW152" s="17"/>
      <c r="RX152" s="17"/>
      <c r="RY152" s="17"/>
      <c r="RZ152" s="17"/>
      <c r="SA152" s="17"/>
      <c r="SB152" s="17"/>
      <c r="SC152" s="17"/>
      <c r="SD152" s="17"/>
      <c r="SE152" s="17"/>
      <c r="SF152" s="17"/>
      <c r="SG152" s="17"/>
      <c r="SH152" s="17"/>
      <c r="SI152" s="17"/>
      <c r="SJ152" s="17"/>
      <c r="SK152" s="17"/>
      <c r="SL152" s="17"/>
      <c r="SM152" s="17"/>
      <c r="SN152" s="17"/>
      <c r="SO152" s="17"/>
      <c r="SP152" s="17"/>
      <c r="SQ152" s="17"/>
      <c r="SR152" s="17"/>
      <c r="SS152" s="17"/>
      <c r="ST152" s="17"/>
      <c r="SU152" s="17"/>
      <c r="SV152" s="17"/>
      <c r="SW152" s="17"/>
      <c r="SX152" s="17"/>
      <c r="SY152" s="17"/>
      <c r="SZ152" s="17"/>
      <c r="TA152" s="17"/>
      <c r="TB152" s="17"/>
      <c r="TC152" s="17"/>
      <c r="TD152" s="17"/>
      <c r="TE152" s="17"/>
      <c r="TF152" s="17"/>
      <c r="TG152" s="17"/>
      <c r="TH152" s="17"/>
      <c r="TI152" s="17"/>
      <c r="TJ152" s="17"/>
      <c r="TK152" s="17"/>
      <c r="TL152" s="17"/>
      <c r="TM152" s="17"/>
      <c r="TN152" s="17"/>
      <c r="TO152" s="17"/>
      <c r="TP152" s="17"/>
      <c r="TQ152" s="17"/>
      <c r="TR152" s="17"/>
      <c r="TS152" s="17"/>
      <c r="TT152" s="17"/>
      <c r="TU152" s="17"/>
      <c r="TV152" s="17"/>
      <c r="TW152" s="17"/>
      <c r="TX152" s="17"/>
      <c r="TY152" s="17"/>
      <c r="TZ152" s="17"/>
      <c r="UA152" s="17"/>
      <c r="UB152" s="17"/>
      <c r="UC152" s="17"/>
      <c r="UD152" s="17"/>
      <c r="UE152" s="17"/>
      <c r="UF152" s="17"/>
      <c r="UG152" s="17"/>
      <c r="UH152" s="17"/>
      <c r="UI152" s="17"/>
      <c r="UJ152" s="17"/>
      <c r="UK152" s="17"/>
      <c r="UL152" s="17"/>
      <c r="UM152" s="17"/>
      <c r="UN152" s="17"/>
      <c r="UO152" s="17"/>
      <c r="UP152" s="17"/>
      <c r="UQ152" s="17"/>
      <c r="UR152" s="17"/>
      <c r="US152" s="17"/>
      <c r="UT152" s="17"/>
      <c r="UU152" s="17"/>
      <c r="UV152" s="17"/>
      <c r="UW152" s="17"/>
      <c r="UX152" s="17"/>
      <c r="UY152" s="17"/>
      <c r="UZ152" s="17"/>
      <c r="VA152" s="17"/>
      <c r="VB152" s="17"/>
      <c r="VC152" s="17"/>
      <c r="VD152" s="17"/>
      <c r="VE152" s="17"/>
      <c r="VF152" s="17"/>
      <c r="VG152" s="17"/>
      <c r="VH152" s="17"/>
      <c r="VI152" s="17"/>
      <c r="VJ152" s="17"/>
      <c r="VK152" s="17"/>
      <c r="VL152" s="17"/>
      <c r="VM152" s="17"/>
      <c r="VN152" s="17"/>
      <c r="VO152" s="17"/>
      <c r="VP152" s="17"/>
      <c r="VQ152" s="17"/>
      <c r="VR152" s="17"/>
      <c r="VS152" s="17"/>
      <c r="VT152" s="17"/>
      <c r="VU152" s="17"/>
      <c r="VV152" s="17"/>
      <c r="VW152" s="17"/>
      <c r="VX152" s="17"/>
      <c r="VY152" s="17"/>
      <c r="VZ152" s="17"/>
      <c r="WA152" s="17"/>
      <c r="WB152" s="17"/>
      <c r="WC152" s="17"/>
      <c r="WD152" s="17"/>
      <c r="WE152" s="17"/>
      <c r="WF152" s="17"/>
      <c r="WG152" s="17"/>
      <c r="WH152" s="17"/>
      <c r="WI152" s="17"/>
      <c r="WJ152" s="17"/>
      <c r="WK152" s="17"/>
      <c r="WL152" s="17"/>
      <c r="WM152" s="17"/>
      <c r="WN152" s="17"/>
      <c r="WO152" s="17"/>
      <c r="WP152" s="17"/>
      <c r="WQ152" s="17"/>
      <c r="WR152" s="17"/>
      <c r="WS152" s="17"/>
      <c r="WT152" s="17"/>
      <c r="WU152" s="17"/>
      <c r="WV152" s="17"/>
      <c r="WW152" s="17"/>
      <c r="WX152" s="17"/>
      <c r="WY152" s="17"/>
      <c r="WZ152" s="17"/>
      <c r="XA152" s="17"/>
      <c r="XB152" s="17"/>
      <c r="XC152" s="17"/>
      <c r="XD152" s="17"/>
      <c r="XE152" s="17"/>
      <c r="XF152" s="17"/>
      <c r="XG152" s="17"/>
      <c r="XH152" s="17"/>
      <c r="XI152" s="17"/>
      <c r="XJ152" s="17"/>
      <c r="XK152" s="17"/>
      <c r="XL152" s="17"/>
      <c r="XM152" s="17"/>
      <c r="XN152" s="17"/>
      <c r="XO152" s="17"/>
      <c r="XP152" s="17"/>
      <c r="XQ152" s="17"/>
      <c r="XR152" s="17"/>
      <c r="XS152" s="17"/>
      <c r="XT152" s="17"/>
      <c r="XU152" s="17"/>
      <c r="XV152" s="17"/>
      <c r="XW152" s="17"/>
      <c r="XX152" s="17"/>
      <c r="XY152" s="17"/>
      <c r="XZ152" s="17"/>
      <c r="YA152" s="17"/>
      <c r="YB152" s="17"/>
      <c r="YC152" s="17"/>
      <c r="YD152" s="17"/>
      <c r="YE152" s="17"/>
      <c r="YF152" s="17"/>
      <c r="YG152" s="17"/>
      <c r="YH152" s="17"/>
      <c r="YI152" s="17"/>
      <c r="YJ152" s="17"/>
      <c r="YK152" s="17"/>
      <c r="YL152" s="17"/>
      <c r="YM152" s="17"/>
      <c r="YN152" s="17"/>
      <c r="YO152" s="17"/>
      <c r="YP152" s="17"/>
      <c r="YQ152" s="17"/>
      <c r="YR152" s="17"/>
      <c r="YS152" s="17"/>
      <c r="YT152" s="17"/>
      <c r="YU152" s="17"/>
      <c r="YV152" s="17"/>
      <c r="YW152" s="17"/>
      <c r="YX152" s="17"/>
      <c r="YY152" s="17"/>
      <c r="YZ152" s="17"/>
      <c r="ZA152" s="17"/>
      <c r="ZB152" s="17"/>
      <c r="ZC152" s="17"/>
      <c r="ZD152" s="17"/>
      <c r="ZE152" s="17"/>
      <c r="ZF152" s="17"/>
      <c r="ZG152" s="17"/>
      <c r="ZH152" s="17"/>
      <c r="ZI152" s="17"/>
      <c r="ZJ152" s="17"/>
      <c r="ZK152" s="17"/>
      <c r="ZL152" s="17"/>
      <c r="ZM152" s="17"/>
      <c r="ZN152" s="17"/>
      <c r="ZO152" s="17"/>
      <c r="ZP152" s="17"/>
      <c r="ZQ152" s="17"/>
      <c r="ZR152" s="17"/>
      <c r="ZS152" s="17"/>
      <c r="ZT152" s="17"/>
      <c r="ZU152" s="17"/>
      <c r="ZV152" s="17"/>
      <c r="ZW152" s="17"/>
      <c r="ZX152" s="17"/>
      <c r="ZY152" s="17"/>
      <c r="ZZ152" s="17"/>
      <c r="AAA152" s="17"/>
      <c r="AAB152" s="17"/>
      <c r="AAC152" s="17"/>
      <c r="AAD152" s="17"/>
      <c r="AAE152" s="17"/>
      <c r="AAF152" s="17"/>
      <c r="AAG152" s="17"/>
      <c r="AAH152" s="17"/>
      <c r="AAI152" s="17"/>
      <c r="AAJ152" s="17"/>
    </row>
    <row r="153" spans="72:712" x14ac:dyDescent="0.45"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</row>
    <row r="154" spans="72:712" x14ac:dyDescent="0.45"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  <c r="IW154" s="17"/>
      <c r="IX154" s="17"/>
      <c r="IY154" s="17"/>
      <c r="IZ154" s="17"/>
      <c r="JA154" s="17"/>
      <c r="JB154" s="17"/>
      <c r="JC154" s="17"/>
      <c r="JD154" s="17"/>
      <c r="JE154" s="17"/>
      <c r="JF154" s="17"/>
      <c r="JG154" s="17"/>
      <c r="JH154" s="17"/>
      <c r="JI154" s="17"/>
      <c r="JJ154" s="17"/>
      <c r="JK154" s="17"/>
      <c r="JL154" s="17"/>
      <c r="JM154" s="17"/>
      <c r="JN154" s="17"/>
      <c r="JO154" s="17"/>
      <c r="JP154" s="17"/>
      <c r="JQ154" s="17"/>
      <c r="JR154" s="17"/>
      <c r="JS154" s="17"/>
      <c r="JT154" s="17"/>
      <c r="JU154" s="17"/>
      <c r="JV154" s="17"/>
      <c r="JW154" s="17"/>
      <c r="JX154" s="17"/>
      <c r="JY154" s="17"/>
      <c r="JZ154" s="17"/>
      <c r="KA154" s="17"/>
      <c r="KB154" s="17"/>
      <c r="KC154" s="17"/>
      <c r="KD154" s="17"/>
      <c r="KE154" s="17"/>
      <c r="KF154" s="17"/>
      <c r="KG154" s="17"/>
      <c r="KH154" s="17"/>
      <c r="KI154" s="17"/>
      <c r="KJ154" s="17"/>
      <c r="KK154" s="17"/>
      <c r="KL154" s="17"/>
      <c r="KM154" s="17"/>
      <c r="KN154" s="17"/>
      <c r="KO154" s="17"/>
      <c r="KP154" s="17"/>
      <c r="KQ154" s="17"/>
      <c r="KR154" s="17"/>
      <c r="KS154" s="17"/>
      <c r="KT154" s="17"/>
      <c r="KU154" s="17"/>
      <c r="KV154" s="17"/>
      <c r="KW154" s="17"/>
      <c r="KX154" s="17"/>
      <c r="KY154" s="17"/>
      <c r="KZ154" s="17"/>
      <c r="LA154" s="17"/>
      <c r="LB154" s="17"/>
      <c r="LC154" s="17"/>
      <c r="LD154" s="17"/>
      <c r="LE154" s="17"/>
      <c r="LF154" s="17"/>
      <c r="LG154" s="17"/>
      <c r="LH154" s="17"/>
      <c r="LI154" s="17"/>
      <c r="LJ154" s="17"/>
      <c r="LK154" s="17"/>
      <c r="LL154" s="17"/>
      <c r="LM154" s="17"/>
      <c r="LN154" s="17"/>
      <c r="LO154" s="17"/>
      <c r="LP154" s="17"/>
      <c r="LQ154" s="17"/>
      <c r="LR154" s="17"/>
      <c r="LS154" s="17"/>
      <c r="LT154" s="17"/>
      <c r="LU154" s="17"/>
      <c r="LV154" s="17"/>
      <c r="LW154" s="17"/>
      <c r="LX154" s="17"/>
      <c r="LY154" s="17"/>
      <c r="LZ154" s="17"/>
      <c r="MA154" s="17"/>
      <c r="MB154" s="17"/>
      <c r="MC154" s="17"/>
      <c r="MD154" s="17"/>
      <c r="ME154" s="17"/>
      <c r="MF154" s="17"/>
      <c r="MG154" s="17"/>
      <c r="MH154" s="17"/>
      <c r="MI154" s="17"/>
      <c r="MJ154" s="17"/>
      <c r="MK154" s="17"/>
      <c r="ML154" s="17"/>
      <c r="MM154" s="17"/>
      <c r="MN154" s="17"/>
      <c r="MO154" s="17"/>
      <c r="MP154" s="17"/>
      <c r="MQ154" s="17"/>
      <c r="MR154" s="17"/>
      <c r="MS154" s="17"/>
      <c r="MT154" s="17"/>
      <c r="MU154" s="17"/>
      <c r="MV154" s="17"/>
      <c r="MW154" s="17"/>
      <c r="MX154" s="17"/>
      <c r="MY154" s="17"/>
      <c r="MZ154" s="17"/>
      <c r="NA154" s="17"/>
      <c r="NB154" s="17"/>
      <c r="NC154" s="17"/>
      <c r="ND154" s="17"/>
      <c r="NE154" s="17"/>
      <c r="NF154" s="17"/>
      <c r="NG154" s="17"/>
      <c r="NH154" s="17"/>
      <c r="NI154" s="17"/>
      <c r="NJ154" s="17"/>
      <c r="NK154" s="17"/>
      <c r="NL154" s="17"/>
      <c r="NM154" s="17"/>
      <c r="NN154" s="17"/>
      <c r="NO154" s="17"/>
      <c r="NP154" s="17"/>
      <c r="NQ154" s="17"/>
      <c r="NR154" s="17"/>
      <c r="NS154" s="17"/>
      <c r="NT154" s="17"/>
      <c r="NU154" s="17"/>
      <c r="NV154" s="17"/>
      <c r="NW154" s="17"/>
      <c r="NX154" s="17"/>
      <c r="NY154" s="17"/>
      <c r="NZ154" s="17"/>
      <c r="OA154" s="17"/>
      <c r="OB154" s="17"/>
      <c r="OC154" s="17"/>
      <c r="OD154" s="17"/>
      <c r="OE154" s="17"/>
      <c r="OF154" s="17"/>
      <c r="OG154" s="17"/>
      <c r="OH154" s="17"/>
      <c r="OI154" s="17"/>
      <c r="OJ154" s="17"/>
      <c r="OK154" s="17"/>
      <c r="OL154" s="17"/>
      <c r="OM154" s="17"/>
      <c r="ON154" s="17"/>
      <c r="OO154" s="17"/>
      <c r="OP154" s="17"/>
      <c r="OQ154" s="17"/>
      <c r="OR154" s="17"/>
      <c r="OS154" s="17"/>
      <c r="OT154" s="17"/>
      <c r="OU154" s="17"/>
      <c r="OV154" s="17"/>
      <c r="OW154" s="17"/>
      <c r="OX154" s="17"/>
      <c r="OY154" s="17"/>
      <c r="OZ154" s="17"/>
      <c r="PA154" s="17"/>
      <c r="PB154" s="17"/>
      <c r="PC154" s="17"/>
      <c r="PD154" s="17"/>
      <c r="PE154" s="17"/>
      <c r="PF154" s="17"/>
      <c r="PG154" s="17"/>
      <c r="PH154" s="17"/>
      <c r="PI154" s="17"/>
      <c r="PJ154" s="17"/>
      <c r="PK154" s="17"/>
      <c r="PL154" s="17"/>
      <c r="PM154" s="17"/>
      <c r="PN154" s="17"/>
      <c r="PO154" s="17"/>
      <c r="PP154" s="17"/>
      <c r="PQ154" s="17"/>
      <c r="PR154" s="17"/>
      <c r="PS154" s="17"/>
      <c r="PT154" s="17"/>
      <c r="PU154" s="17"/>
      <c r="PV154" s="17"/>
      <c r="PW154" s="17"/>
      <c r="PX154" s="17"/>
      <c r="PY154" s="17"/>
      <c r="PZ154" s="17"/>
      <c r="QA154" s="17"/>
      <c r="QB154" s="17"/>
      <c r="QC154" s="17"/>
      <c r="QD154" s="17"/>
      <c r="QE154" s="17"/>
      <c r="QF154" s="17"/>
      <c r="QG154" s="17"/>
      <c r="QH154" s="17"/>
      <c r="QI154" s="17"/>
      <c r="QJ154" s="17"/>
      <c r="QK154" s="17"/>
      <c r="QL154" s="17"/>
      <c r="QM154" s="17"/>
      <c r="QN154" s="17"/>
      <c r="QO154" s="17"/>
      <c r="QP154" s="17"/>
      <c r="QQ154" s="17"/>
      <c r="QR154" s="17"/>
      <c r="QS154" s="17"/>
      <c r="QT154" s="17"/>
      <c r="QU154" s="17"/>
      <c r="QV154" s="17"/>
      <c r="QW154" s="17"/>
      <c r="QX154" s="17"/>
      <c r="QY154" s="17"/>
      <c r="QZ154" s="17"/>
      <c r="RA154" s="17"/>
      <c r="RB154" s="17"/>
      <c r="RC154" s="17"/>
      <c r="RD154" s="17"/>
      <c r="RE154" s="17"/>
      <c r="RF154" s="17"/>
      <c r="RG154" s="17"/>
      <c r="RH154" s="17"/>
      <c r="RI154" s="17"/>
      <c r="RJ154" s="17"/>
      <c r="RK154" s="17"/>
      <c r="RL154" s="17"/>
      <c r="RM154" s="17"/>
      <c r="RN154" s="17"/>
      <c r="RO154" s="17"/>
      <c r="RP154" s="17"/>
      <c r="RQ154" s="17"/>
      <c r="RR154" s="17"/>
      <c r="RS154" s="17"/>
      <c r="RT154" s="17"/>
      <c r="RU154" s="17"/>
      <c r="RV154" s="17"/>
      <c r="RW154" s="17"/>
      <c r="RX154" s="17"/>
      <c r="RY154" s="17"/>
      <c r="RZ154" s="17"/>
      <c r="SA154" s="17"/>
      <c r="SB154" s="17"/>
      <c r="SC154" s="17"/>
      <c r="SD154" s="17"/>
      <c r="SE154" s="17"/>
      <c r="SF154" s="17"/>
      <c r="SG154" s="17"/>
      <c r="SH154" s="17"/>
      <c r="SI154" s="17"/>
      <c r="SJ154" s="17"/>
      <c r="SK154" s="17"/>
      <c r="SL154" s="17"/>
      <c r="SM154" s="17"/>
      <c r="SN154" s="17"/>
      <c r="SO154" s="17"/>
      <c r="SP154" s="17"/>
      <c r="SQ154" s="17"/>
      <c r="SR154" s="17"/>
      <c r="SS154" s="17"/>
      <c r="ST154" s="17"/>
      <c r="SU154" s="17"/>
      <c r="SV154" s="17"/>
      <c r="SW154" s="17"/>
      <c r="SX154" s="17"/>
      <c r="SY154" s="17"/>
      <c r="SZ154" s="17"/>
      <c r="TA154" s="17"/>
      <c r="TB154" s="17"/>
      <c r="TC154" s="17"/>
      <c r="TD154" s="17"/>
      <c r="TE154" s="17"/>
      <c r="TF154" s="17"/>
      <c r="TG154" s="17"/>
      <c r="TH154" s="17"/>
      <c r="TI154" s="17"/>
      <c r="TJ154" s="17"/>
      <c r="TK154" s="17"/>
      <c r="TL154" s="17"/>
      <c r="TM154" s="17"/>
      <c r="TN154" s="17"/>
      <c r="TO154" s="17"/>
      <c r="TP154" s="17"/>
      <c r="TQ154" s="17"/>
      <c r="TR154" s="17"/>
      <c r="TS154" s="17"/>
      <c r="TT154" s="17"/>
      <c r="TU154" s="17"/>
      <c r="TV154" s="17"/>
      <c r="TW154" s="17"/>
      <c r="TX154" s="17"/>
      <c r="TY154" s="17"/>
      <c r="TZ154" s="17"/>
      <c r="UA154" s="17"/>
      <c r="UB154" s="17"/>
      <c r="UC154" s="17"/>
      <c r="UD154" s="17"/>
      <c r="UE154" s="17"/>
      <c r="UF154" s="17"/>
      <c r="UG154" s="17"/>
      <c r="UH154" s="17"/>
      <c r="UI154" s="17"/>
      <c r="UJ154" s="17"/>
      <c r="UK154" s="17"/>
      <c r="UL154" s="17"/>
      <c r="UM154" s="17"/>
      <c r="UN154" s="17"/>
      <c r="UO154" s="17"/>
      <c r="UP154" s="17"/>
      <c r="UQ154" s="17"/>
      <c r="UR154" s="17"/>
      <c r="US154" s="17"/>
      <c r="UT154" s="17"/>
      <c r="UU154" s="17"/>
      <c r="UV154" s="17"/>
      <c r="UW154" s="17"/>
      <c r="UX154" s="17"/>
      <c r="UY154" s="17"/>
      <c r="UZ154" s="17"/>
      <c r="VA154" s="17"/>
      <c r="VB154" s="17"/>
      <c r="VC154" s="17"/>
      <c r="VD154" s="17"/>
      <c r="VE154" s="17"/>
      <c r="VF154" s="17"/>
      <c r="VG154" s="17"/>
      <c r="VH154" s="17"/>
      <c r="VI154" s="17"/>
      <c r="VJ154" s="17"/>
      <c r="VK154" s="17"/>
      <c r="VL154" s="17"/>
      <c r="VM154" s="17"/>
      <c r="VN154" s="17"/>
      <c r="VO154" s="17"/>
      <c r="VP154" s="17"/>
      <c r="VQ154" s="17"/>
      <c r="VR154" s="17"/>
      <c r="VS154" s="17"/>
      <c r="VT154" s="17"/>
      <c r="VU154" s="17"/>
      <c r="VV154" s="17"/>
      <c r="VW154" s="17"/>
      <c r="VX154" s="17"/>
      <c r="VY154" s="17"/>
      <c r="VZ154" s="17"/>
      <c r="WA154" s="17"/>
      <c r="WB154" s="17"/>
      <c r="WC154" s="17"/>
      <c r="WD154" s="17"/>
      <c r="WE154" s="17"/>
      <c r="WF154" s="17"/>
      <c r="WG154" s="17"/>
      <c r="WH154" s="17"/>
      <c r="WI154" s="17"/>
      <c r="WJ154" s="17"/>
      <c r="WK154" s="17"/>
      <c r="WL154" s="17"/>
      <c r="WM154" s="17"/>
      <c r="WN154" s="17"/>
      <c r="WO154" s="17"/>
      <c r="WP154" s="17"/>
      <c r="WQ154" s="17"/>
      <c r="WR154" s="17"/>
      <c r="WS154" s="17"/>
      <c r="WT154" s="17"/>
      <c r="WU154" s="17"/>
      <c r="WV154" s="17"/>
      <c r="WW154" s="17"/>
      <c r="WX154" s="17"/>
      <c r="WY154" s="17"/>
      <c r="WZ154" s="17"/>
      <c r="XA154" s="17"/>
      <c r="XB154" s="17"/>
      <c r="XC154" s="17"/>
      <c r="XD154" s="17"/>
      <c r="XE154" s="17"/>
      <c r="XF154" s="17"/>
      <c r="XG154" s="17"/>
      <c r="XH154" s="17"/>
      <c r="XI154" s="17"/>
      <c r="XJ154" s="17"/>
      <c r="XK154" s="17"/>
      <c r="XL154" s="17"/>
      <c r="XM154" s="17"/>
      <c r="XN154" s="17"/>
      <c r="XO154" s="17"/>
      <c r="XP154" s="17"/>
      <c r="XQ154" s="17"/>
      <c r="XR154" s="17"/>
      <c r="XS154" s="17"/>
      <c r="XT154" s="17"/>
      <c r="XU154" s="17"/>
      <c r="XV154" s="17"/>
      <c r="XW154" s="17"/>
      <c r="XX154" s="17"/>
      <c r="XY154" s="17"/>
      <c r="XZ154" s="17"/>
      <c r="YA154" s="17"/>
      <c r="YB154" s="17"/>
      <c r="YC154" s="17"/>
      <c r="YD154" s="17"/>
      <c r="YE154" s="17"/>
      <c r="YF154" s="17"/>
      <c r="YG154" s="17"/>
      <c r="YH154" s="17"/>
      <c r="YI154" s="17"/>
      <c r="YJ154" s="17"/>
      <c r="YK154" s="17"/>
      <c r="YL154" s="17"/>
      <c r="YM154" s="17"/>
      <c r="YN154" s="17"/>
      <c r="YO154" s="17"/>
      <c r="YP154" s="17"/>
      <c r="YQ154" s="17"/>
      <c r="YR154" s="17"/>
      <c r="YS154" s="17"/>
      <c r="YT154" s="17"/>
      <c r="YU154" s="17"/>
      <c r="YV154" s="17"/>
      <c r="YW154" s="17"/>
      <c r="YX154" s="17"/>
      <c r="YY154" s="17"/>
      <c r="YZ154" s="17"/>
      <c r="ZA154" s="17"/>
      <c r="ZB154" s="17"/>
      <c r="ZC154" s="17"/>
      <c r="ZD154" s="17"/>
      <c r="ZE154" s="17"/>
      <c r="ZF154" s="17"/>
      <c r="ZG154" s="17"/>
      <c r="ZH154" s="17"/>
      <c r="ZI154" s="17"/>
      <c r="ZJ154" s="17"/>
      <c r="ZK154" s="17"/>
      <c r="ZL154" s="17"/>
      <c r="ZM154" s="17"/>
      <c r="ZN154" s="17"/>
      <c r="ZO154" s="17"/>
      <c r="ZP154" s="17"/>
      <c r="ZQ154" s="17"/>
      <c r="ZR154" s="17"/>
      <c r="ZS154" s="17"/>
      <c r="ZT154" s="17"/>
      <c r="ZU154" s="17"/>
      <c r="ZV154" s="17"/>
      <c r="ZW154" s="17"/>
      <c r="ZX154" s="17"/>
      <c r="ZY154" s="17"/>
      <c r="ZZ154" s="17"/>
      <c r="AAA154" s="17"/>
      <c r="AAB154" s="17"/>
      <c r="AAC154" s="17"/>
      <c r="AAD154" s="17"/>
      <c r="AAE154" s="17"/>
      <c r="AAF154" s="17"/>
      <c r="AAG154" s="17"/>
      <c r="AAH154" s="17"/>
      <c r="AAI154" s="17"/>
      <c r="AAJ154" s="17"/>
    </row>
    <row r="155" spans="72:712" x14ac:dyDescent="0.45"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  <c r="LH155" s="17"/>
      <c r="LI155" s="17"/>
      <c r="LJ155" s="17"/>
      <c r="LK155" s="17"/>
      <c r="LL155" s="17"/>
      <c r="LM155" s="17"/>
      <c r="LN155" s="17"/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D155" s="17"/>
      <c r="ME155" s="17"/>
      <c r="MF155" s="17"/>
      <c r="MG155" s="17"/>
      <c r="MH155" s="17"/>
      <c r="MI155" s="17"/>
      <c r="MJ155" s="17"/>
      <c r="MK155" s="17"/>
      <c r="ML155" s="17"/>
      <c r="MM155" s="17"/>
      <c r="MN155" s="17"/>
      <c r="MO155" s="17"/>
      <c r="MP155" s="17"/>
      <c r="MQ155" s="17"/>
      <c r="MR155" s="17"/>
      <c r="MS155" s="17"/>
      <c r="MT155" s="17"/>
      <c r="MU155" s="17"/>
      <c r="MV155" s="17"/>
      <c r="MW155" s="17"/>
      <c r="MX155" s="17"/>
      <c r="MY155" s="17"/>
      <c r="MZ155" s="17"/>
      <c r="NA155" s="17"/>
      <c r="NB155" s="17"/>
      <c r="NC155" s="17"/>
      <c r="ND155" s="17"/>
      <c r="NE155" s="17"/>
      <c r="NF155" s="17"/>
      <c r="NG155" s="17"/>
      <c r="NH155" s="17"/>
      <c r="NI155" s="17"/>
      <c r="NJ155" s="17"/>
      <c r="NK155" s="17"/>
      <c r="NL155" s="17"/>
      <c r="NM155" s="17"/>
      <c r="NN155" s="17"/>
      <c r="NO155" s="17"/>
      <c r="NP155" s="17"/>
      <c r="NQ155" s="17"/>
      <c r="NR155" s="17"/>
      <c r="NS155" s="17"/>
      <c r="NT155" s="17"/>
      <c r="NU155" s="17"/>
      <c r="NV155" s="17"/>
      <c r="NW155" s="17"/>
      <c r="NX155" s="17"/>
      <c r="NY155" s="17"/>
      <c r="NZ155" s="17"/>
      <c r="OA155" s="17"/>
      <c r="OB155" s="17"/>
      <c r="OC155" s="17"/>
      <c r="OD155" s="17"/>
      <c r="OE155" s="17"/>
      <c r="OF155" s="17"/>
      <c r="OG155" s="17"/>
      <c r="OH155" s="17"/>
      <c r="OI155" s="17"/>
      <c r="OJ155" s="17"/>
      <c r="OK155" s="17"/>
      <c r="OL155" s="17"/>
      <c r="OM155" s="17"/>
      <c r="ON155" s="17"/>
      <c r="OO155" s="17"/>
      <c r="OP155" s="17"/>
      <c r="OQ155" s="17"/>
      <c r="OR155" s="17"/>
      <c r="OS155" s="17"/>
      <c r="OT155" s="17"/>
      <c r="OU155" s="17"/>
      <c r="OV155" s="17"/>
      <c r="OW155" s="17"/>
      <c r="OX155" s="17"/>
      <c r="OY155" s="17"/>
      <c r="OZ155" s="17"/>
      <c r="PA155" s="17"/>
      <c r="PB155" s="17"/>
      <c r="PC155" s="17"/>
      <c r="PD155" s="17"/>
      <c r="PE155" s="17"/>
      <c r="PF155" s="17"/>
      <c r="PG155" s="17"/>
      <c r="PH155" s="17"/>
      <c r="PI155" s="17"/>
      <c r="PJ155" s="17"/>
      <c r="PK155" s="17"/>
      <c r="PL155" s="17"/>
      <c r="PM155" s="17"/>
      <c r="PN155" s="17"/>
      <c r="PO155" s="17"/>
      <c r="PP155" s="17"/>
      <c r="PQ155" s="17"/>
      <c r="PR155" s="17"/>
      <c r="PS155" s="17"/>
      <c r="PT155" s="17"/>
      <c r="PU155" s="17"/>
      <c r="PV155" s="17"/>
      <c r="PW155" s="17"/>
      <c r="PX155" s="17"/>
      <c r="PY155" s="17"/>
      <c r="PZ155" s="17"/>
      <c r="QA155" s="17"/>
      <c r="QB155" s="17"/>
      <c r="QC155" s="17"/>
      <c r="QD155" s="17"/>
      <c r="QE155" s="17"/>
      <c r="QF155" s="17"/>
      <c r="QG155" s="17"/>
      <c r="QH155" s="17"/>
      <c r="QI155" s="17"/>
      <c r="QJ155" s="17"/>
      <c r="QK155" s="17"/>
      <c r="QL155" s="17"/>
      <c r="QM155" s="17"/>
      <c r="QN155" s="17"/>
      <c r="QO155" s="17"/>
      <c r="QP155" s="17"/>
      <c r="QQ155" s="17"/>
      <c r="QR155" s="17"/>
      <c r="QS155" s="17"/>
      <c r="QT155" s="17"/>
      <c r="QU155" s="17"/>
      <c r="QV155" s="17"/>
      <c r="QW155" s="17"/>
      <c r="QX155" s="17"/>
      <c r="QY155" s="17"/>
      <c r="QZ155" s="17"/>
      <c r="RA155" s="17"/>
      <c r="RB155" s="17"/>
      <c r="RC155" s="17"/>
      <c r="RD155" s="17"/>
      <c r="RE155" s="17"/>
      <c r="RF155" s="17"/>
      <c r="RG155" s="17"/>
      <c r="RH155" s="17"/>
      <c r="RI155" s="17"/>
      <c r="RJ155" s="17"/>
      <c r="RK155" s="17"/>
      <c r="RL155" s="17"/>
      <c r="RM155" s="17"/>
      <c r="RN155" s="17"/>
      <c r="RO155" s="17"/>
      <c r="RP155" s="17"/>
      <c r="RQ155" s="17"/>
      <c r="RR155" s="17"/>
      <c r="RS155" s="17"/>
      <c r="RT155" s="17"/>
      <c r="RU155" s="17"/>
      <c r="RV155" s="17"/>
      <c r="RW155" s="17"/>
      <c r="RX155" s="17"/>
      <c r="RY155" s="17"/>
      <c r="RZ155" s="17"/>
      <c r="SA155" s="17"/>
      <c r="SB155" s="17"/>
      <c r="SC155" s="17"/>
      <c r="SD155" s="17"/>
      <c r="SE155" s="17"/>
      <c r="SF155" s="17"/>
      <c r="SG155" s="17"/>
      <c r="SH155" s="17"/>
      <c r="SI155" s="17"/>
      <c r="SJ155" s="17"/>
      <c r="SK155" s="17"/>
      <c r="SL155" s="17"/>
      <c r="SM155" s="17"/>
      <c r="SN155" s="17"/>
      <c r="SO155" s="17"/>
      <c r="SP155" s="17"/>
      <c r="SQ155" s="17"/>
      <c r="SR155" s="17"/>
      <c r="SS155" s="17"/>
      <c r="ST155" s="17"/>
      <c r="SU155" s="17"/>
      <c r="SV155" s="17"/>
      <c r="SW155" s="17"/>
      <c r="SX155" s="17"/>
      <c r="SY155" s="17"/>
      <c r="SZ155" s="17"/>
      <c r="TA155" s="17"/>
      <c r="TB155" s="17"/>
      <c r="TC155" s="17"/>
      <c r="TD155" s="17"/>
      <c r="TE155" s="17"/>
      <c r="TF155" s="17"/>
      <c r="TG155" s="17"/>
      <c r="TH155" s="17"/>
      <c r="TI155" s="17"/>
      <c r="TJ155" s="17"/>
      <c r="TK155" s="17"/>
      <c r="TL155" s="17"/>
      <c r="TM155" s="17"/>
      <c r="TN155" s="17"/>
      <c r="TO155" s="17"/>
      <c r="TP155" s="17"/>
      <c r="TQ155" s="17"/>
      <c r="TR155" s="17"/>
      <c r="TS155" s="17"/>
      <c r="TT155" s="17"/>
      <c r="TU155" s="17"/>
      <c r="TV155" s="17"/>
      <c r="TW155" s="17"/>
      <c r="TX155" s="17"/>
      <c r="TY155" s="17"/>
      <c r="TZ155" s="17"/>
      <c r="UA155" s="17"/>
      <c r="UB155" s="17"/>
      <c r="UC155" s="17"/>
      <c r="UD155" s="17"/>
      <c r="UE155" s="17"/>
      <c r="UF155" s="17"/>
      <c r="UG155" s="17"/>
      <c r="UH155" s="17"/>
      <c r="UI155" s="17"/>
      <c r="UJ155" s="17"/>
      <c r="UK155" s="17"/>
      <c r="UL155" s="17"/>
      <c r="UM155" s="17"/>
      <c r="UN155" s="17"/>
      <c r="UO155" s="17"/>
      <c r="UP155" s="17"/>
      <c r="UQ155" s="17"/>
      <c r="UR155" s="17"/>
      <c r="US155" s="17"/>
      <c r="UT155" s="17"/>
      <c r="UU155" s="17"/>
      <c r="UV155" s="17"/>
      <c r="UW155" s="17"/>
      <c r="UX155" s="17"/>
      <c r="UY155" s="17"/>
      <c r="UZ155" s="17"/>
      <c r="VA155" s="17"/>
      <c r="VB155" s="17"/>
      <c r="VC155" s="17"/>
      <c r="VD155" s="17"/>
      <c r="VE155" s="17"/>
      <c r="VF155" s="17"/>
      <c r="VG155" s="17"/>
      <c r="VH155" s="17"/>
      <c r="VI155" s="17"/>
      <c r="VJ155" s="17"/>
      <c r="VK155" s="17"/>
      <c r="VL155" s="17"/>
      <c r="VM155" s="17"/>
      <c r="VN155" s="17"/>
      <c r="VO155" s="17"/>
      <c r="VP155" s="17"/>
      <c r="VQ155" s="17"/>
      <c r="VR155" s="17"/>
      <c r="VS155" s="17"/>
      <c r="VT155" s="17"/>
      <c r="VU155" s="17"/>
      <c r="VV155" s="17"/>
      <c r="VW155" s="17"/>
      <c r="VX155" s="17"/>
      <c r="VY155" s="17"/>
      <c r="VZ155" s="17"/>
      <c r="WA155" s="17"/>
      <c r="WB155" s="17"/>
      <c r="WC155" s="17"/>
      <c r="WD155" s="17"/>
      <c r="WE155" s="17"/>
      <c r="WF155" s="17"/>
      <c r="WG155" s="17"/>
      <c r="WH155" s="17"/>
      <c r="WI155" s="17"/>
      <c r="WJ155" s="17"/>
      <c r="WK155" s="17"/>
      <c r="WL155" s="17"/>
      <c r="WM155" s="17"/>
      <c r="WN155" s="17"/>
      <c r="WO155" s="17"/>
      <c r="WP155" s="17"/>
      <c r="WQ155" s="17"/>
      <c r="WR155" s="17"/>
      <c r="WS155" s="17"/>
      <c r="WT155" s="17"/>
      <c r="WU155" s="17"/>
      <c r="WV155" s="17"/>
      <c r="WW155" s="17"/>
      <c r="WX155" s="17"/>
      <c r="WY155" s="17"/>
      <c r="WZ155" s="17"/>
      <c r="XA155" s="17"/>
      <c r="XB155" s="17"/>
      <c r="XC155" s="17"/>
      <c r="XD155" s="17"/>
      <c r="XE155" s="17"/>
      <c r="XF155" s="17"/>
      <c r="XG155" s="17"/>
      <c r="XH155" s="17"/>
      <c r="XI155" s="17"/>
      <c r="XJ155" s="17"/>
      <c r="XK155" s="17"/>
      <c r="XL155" s="17"/>
      <c r="XM155" s="17"/>
      <c r="XN155" s="17"/>
      <c r="XO155" s="17"/>
      <c r="XP155" s="17"/>
      <c r="XQ155" s="17"/>
      <c r="XR155" s="17"/>
      <c r="XS155" s="17"/>
      <c r="XT155" s="17"/>
      <c r="XU155" s="17"/>
      <c r="XV155" s="17"/>
      <c r="XW155" s="17"/>
      <c r="XX155" s="17"/>
      <c r="XY155" s="17"/>
      <c r="XZ155" s="17"/>
      <c r="YA155" s="17"/>
      <c r="YB155" s="17"/>
      <c r="YC155" s="17"/>
      <c r="YD155" s="17"/>
      <c r="YE155" s="17"/>
      <c r="YF155" s="17"/>
      <c r="YG155" s="17"/>
      <c r="YH155" s="17"/>
      <c r="YI155" s="17"/>
      <c r="YJ155" s="17"/>
      <c r="YK155" s="17"/>
      <c r="YL155" s="17"/>
      <c r="YM155" s="17"/>
      <c r="YN155" s="17"/>
      <c r="YO155" s="17"/>
      <c r="YP155" s="17"/>
      <c r="YQ155" s="17"/>
      <c r="YR155" s="17"/>
      <c r="YS155" s="17"/>
      <c r="YT155" s="17"/>
      <c r="YU155" s="17"/>
      <c r="YV155" s="17"/>
      <c r="YW155" s="17"/>
      <c r="YX155" s="17"/>
      <c r="YY155" s="17"/>
      <c r="YZ155" s="17"/>
      <c r="ZA155" s="17"/>
      <c r="ZB155" s="17"/>
      <c r="ZC155" s="17"/>
      <c r="ZD155" s="17"/>
      <c r="ZE155" s="17"/>
      <c r="ZF155" s="17"/>
      <c r="ZG155" s="17"/>
      <c r="ZH155" s="17"/>
      <c r="ZI155" s="17"/>
      <c r="ZJ155" s="17"/>
      <c r="ZK155" s="17"/>
      <c r="ZL155" s="17"/>
      <c r="ZM155" s="17"/>
      <c r="ZN155" s="17"/>
      <c r="ZO155" s="17"/>
      <c r="ZP155" s="17"/>
      <c r="ZQ155" s="17"/>
      <c r="ZR155" s="17"/>
      <c r="ZS155" s="17"/>
      <c r="ZT155" s="17"/>
      <c r="ZU155" s="17"/>
      <c r="ZV155" s="17"/>
      <c r="ZW155" s="17"/>
      <c r="ZX155" s="17"/>
      <c r="ZY155" s="17"/>
      <c r="ZZ155" s="17"/>
      <c r="AAA155" s="17"/>
      <c r="AAB155" s="17"/>
      <c r="AAC155" s="17"/>
      <c r="AAD155" s="17"/>
      <c r="AAE155" s="17"/>
      <c r="AAF155" s="17"/>
      <c r="AAG155" s="17"/>
      <c r="AAH155" s="17"/>
      <c r="AAI155" s="17"/>
      <c r="AAJ155" s="17"/>
    </row>
    <row r="156" spans="72:712" x14ac:dyDescent="0.45"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  <c r="IY156" s="17"/>
      <c r="IZ156" s="17"/>
      <c r="JA156" s="17"/>
      <c r="JB156" s="17"/>
      <c r="JC156" s="17"/>
      <c r="JD156" s="17"/>
      <c r="JE156" s="17"/>
      <c r="JF156" s="17"/>
      <c r="JG156" s="17"/>
      <c r="JH156" s="17"/>
      <c r="JI156" s="17"/>
      <c r="JJ156" s="17"/>
      <c r="JK156" s="17"/>
      <c r="JL156" s="17"/>
      <c r="JM156" s="17"/>
      <c r="JN156" s="17"/>
      <c r="JO156" s="17"/>
      <c r="JP156" s="17"/>
      <c r="JQ156" s="17"/>
      <c r="JR156" s="17"/>
      <c r="JS156" s="17"/>
      <c r="JT156" s="17"/>
      <c r="JU156" s="17"/>
      <c r="JV156" s="17"/>
      <c r="JW156" s="17"/>
      <c r="JX156" s="17"/>
      <c r="JY156" s="17"/>
      <c r="JZ156" s="17"/>
      <c r="KA156" s="17"/>
      <c r="KB156" s="17"/>
      <c r="KC156" s="17"/>
      <c r="KD156" s="17"/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7"/>
      <c r="KQ156" s="17"/>
      <c r="KR156" s="17"/>
      <c r="KS156" s="17"/>
      <c r="KT156" s="17"/>
      <c r="KU156" s="17"/>
      <c r="KV156" s="17"/>
      <c r="KW156" s="17"/>
      <c r="KX156" s="17"/>
      <c r="KY156" s="17"/>
      <c r="KZ156" s="17"/>
      <c r="LA156" s="17"/>
      <c r="LB156" s="17"/>
      <c r="LC156" s="17"/>
      <c r="LD156" s="17"/>
      <c r="LE156" s="17"/>
      <c r="LF156" s="17"/>
      <c r="LG156" s="17"/>
      <c r="LH156" s="17"/>
      <c r="LI156" s="17"/>
      <c r="LJ156" s="17"/>
      <c r="LK156" s="17"/>
      <c r="LL156" s="17"/>
      <c r="LM156" s="17"/>
      <c r="LN156" s="17"/>
      <c r="LO156" s="17"/>
      <c r="LP156" s="17"/>
      <c r="LQ156" s="17"/>
      <c r="LR156" s="17"/>
      <c r="LS156" s="17"/>
      <c r="LT156" s="17"/>
      <c r="LU156" s="17"/>
      <c r="LV156" s="17"/>
      <c r="LW156" s="17"/>
      <c r="LX156" s="17"/>
      <c r="LY156" s="17"/>
      <c r="LZ156" s="17"/>
      <c r="MA156" s="17"/>
      <c r="MB156" s="17"/>
      <c r="MC156" s="17"/>
      <c r="MD156" s="17"/>
      <c r="ME156" s="17"/>
      <c r="MF156" s="17"/>
      <c r="MG156" s="17"/>
      <c r="MH156" s="17"/>
      <c r="MI156" s="17"/>
      <c r="MJ156" s="17"/>
      <c r="MK156" s="17"/>
      <c r="ML156" s="17"/>
      <c r="MM156" s="17"/>
      <c r="MN156" s="17"/>
      <c r="MO156" s="17"/>
      <c r="MP156" s="17"/>
      <c r="MQ156" s="17"/>
      <c r="MR156" s="17"/>
      <c r="MS156" s="17"/>
      <c r="MT156" s="17"/>
      <c r="MU156" s="17"/>
      <c r="MV156" s="17"/>
      <c r="MW156" s="17"/>
      <c r="MX156" s="17"/>
      <c r="MY156" s="17"/>
      <c r="MZ156" s="17"/>
      <c r="NA156" s="17"/>
      <c r="NB156" s="17"/>
      <c r="NC156" s="17"/>
      <c r="ND156" s="17"/>
      <c r="NE156" s="17"/>
      <c r="NF156" s="17"/>
      <c r="NG156" s="17"/>
      <c r="NH156" s="17"/>
      <c r="NI156" s="17"/>
      <c r="NJ156" s="17"/>
      <c r="NK156" s="17"/>
      <c r="NL156" s="17"/>
      <c r="NM156" s="17"/>
      <c r="NN156" s="17"/>
      <c r="NO156" s="17"/>
      <c r="NP156" s="17"/>
      <c r="NQ156" s="17"/>
      <c r="NR156" s="17"/>
      <c r="NS156" s="17"/>
      <c r="NT156" s="17"/>
      <c r="NU156" s="17"/>
      <c r="NV156" s="17"/>
      <c r="NW156" s="17"/>
      <c r="NX156" s="17"/>
      <c r="NY156" s="17"/>
      <c r="NZ156" s="17"/>
      <c r="OA156" s="17"/>
      <c r="OB156" s="17"/>
      <c r="OC156" s="17"/>
      <c r="OD156" s="17"/>
      <c r="OE156" s="17"/>
      <c r="OF156" s="17"/>
      <c r="OG156" s="17"/>
      <c r="OH156" s="17"/>
      <c r="OI156" s="17"/>
      <c r="OJ156" s="17"/>
      <c r="OK156" s="17"/>
      <c r="OL156" s="17"/>
      <c r="OM156" s="17"/>
      <c r="ON156" s="17"/>
      <c r="OO156" s="17"/>
      <c r="OP156" s="17"/>
      <c r="OQ156" s="17"/>
      <c r="OR156" s="17"/>
      <c r="OS156" s="17"/>
      <c r="OT156" s="17"/>
      <c r="OU156" s="17"/>
      <c r="OV156" s="17"/>
      <c r="OW156" s="17"/>
      <c r="OX156" s="17"/>
      <c r="OY156" s="17"/>
      <c r="OZ156" s="17"/>
      <c r="PA156" s="17"/>
      <c r="PB156" s="17"/>
      <c r="PC156" s="17"/>
      <c r="PD156" s="17"/>
      <c r="PE156" s="17"/>
      <c r="PF156" s="17"/>
      <c r="PG156" s="17"/>
      <c r="PH156" s="17"/>
      <c r="PI156" s="17"/>
      <c r="PJ156" s="17"/>
      <c r="PK156" s="17"/>
      <c r="PL156" s="17"/>
      <c r="PM156" s="17"/>
      <c r="PN156" s="17"/>
      <c r="PO156" s="17"/>
      <c r="PP156" s="17"/>
      <c r="PQ156" s="17"/>
      <c r="PR156" s="17"/>
      <c r="PS156" s="17"/>
      <c r="PT156" s="17"/>
      <c r="PU156" s="17"/>
      <c r="PV156" s="17"/>
      <c r="PW156" s="17"/>
      <c r="PX156" s="17"/>
      <c r="PY156" s="17"/>
      <c r="PZ156" s="17"/>
      <c r="QA156" s="17"/>
      <c r="QB156" s="17"/>
      <c r="QC156" s="17"/>
      <c r="QD156" s="17"/>
      <c r="QE156" s="17"/>
      <c r="QF156" s="17"/>
      <c r="QG156" s="17"/>
      <c r="QH156" s="17"/>
      <c r="QI156" s="17"/>
      <c r="QJ156" s="17"/>
      <c r="QK156" s="17"/>
      <c r="QL156" s="17"/>
      <c r="QM156" s="17"/>
      <c r="QN156" s="17"/>
      <c r="QO156" s="17"/>
      <c r="QP156" s="17"/>
      <c r="QQ156" s="17"/>
      <c r="QR156" s="17"/>
      <c r="QS156" s="17"/>
      <c r="QT156" s="17"/>
      <c r="QU156" s="17"/>
      <c r="QV156" s="17"/>
      <c r="QW156" s="17"/>
      <c r="QX156" s="17"/>
      <c r="QY156" s="17"/>
      <c r="QZ156" s="17"/>
      <c r="RA156" s="17"/>
      <c r="RB156" s="17"/>
      <c r="RC156" s="17"/>
      <c r="RD156" s="17"/>
      <c r="RE156" s="17"/>
      <c r="RF156" s="17"/>
      <c r="RG156" s="17"/>
      <c r="RH156" s="17"/>
      <c r="RI156" s="17"/>
      <c r="RJ156" s="17"/>
      <c r="RK156" s="17"/>
      <c r="RL156" s="17"/>
      <c r="RM156" s="17"/>
      <c r="RN156" s="17"/>
      <c r="RO156" s="17"/>
      <c r="RP156" s="17"/>
      <c r="RQ156" s="17"/>
      <c r="RR156" s="17"/>
      <c r="RS156" s="17"/>
      <c r="RT156" s="17"/>
      <c r="RU156" s="17"/>
      <c r="RV156" s="17"/>
      <c r="RW156" s="17"/>
      <c r="RX156" s="17"/>
      <c r="RY156" s="17"/>
      <c r="RZ156" s="17"/>
      <c r="SA156" s="17"/>
      <c r="SB156" s="17"/>
      <c r="SC156" s="17"/>
      <c r="SD156" s="17"/>
      <c r="SE156" s="17"/>
      <c r="SF156" s="17"/>
      <c r="SG156" s="17"/>
      <c r="SH156" s="17"/>
      <c r="SI156" s="17"/>
      <c r="SJ156" s="17"/>
      <c r="SK156" s="17"/>
      <c r="SL156" s="17"/>
      <c r="SM156" s="17"/>
      <c r="SN156" s="17"/>
      <c r="SO156" s="17"/>
      <c r="SP156" s="17"/>
      <c r="SQ156" s="17"/>
      <c r="SR156" s="17"/>
      <c r="SS156" s="17"/>
      <c r="ST156" s="17"/>
      <c r="SU156" s="17"/>
      <c r="SV156" s="17"/>
      <c r="SW156" s="17"/>
      <c r="SX156" s="17"/>
      <c r="SY156" s="17"/>
      <c r="SZ156" s="17"/>
      <c r="TA156" s="17"/>
      <c r="TB156" s="17"/>
      <c r="TC156" s="17"/>
      <c r="TD156" s="17"/>
      <c r="TE156" s="17"/>
      <c r="TF156" s="17"/>
      <c r="TG156" s="17"/>
      <c r="TH156" s="17"/>
      <c r="TI156" s="17"/>
      <c r="TJ156" s="17"/>
      <c r="TK156" s="17"/>
      <c r="TL156" s="17"/>
      <c r="TM156" s="17"/>
      <c r="TN156" s="17"/>
      <c r="TO156" s="17"/>
      <c r="TP156" s="17"/>
      <c r="TQ156" s="17"/>
      <c r="TR156" s="17"/>
      <c r="TS156" s="17"/>
      <c r="TT156" s="17"/>
      <c r="TU156" s="17"/>
      <c r="TV156" s="17"/>
      <c r="TW156" s="17"/>
      <c r="TX156" s="17"/>
      <c r="TY156" s="17"/>
      <c r="TZ156" s="17"/>
      <c r="UA156" s="17"/>
      <c r="UB156" s="17"/>
      <c r="UC156" s="17"/>
      <c r="UD156" s="17"/>
      <c r="UE156" s="17"/>
      <c r="UF156" s="17"/>
      <c r="UG156" s="17"/>
      <c r="UH156" s="17"/>
      <c r="UI156" s="17"/>
      <c r="UJ156" s="17"/>
      <c r="UK156" s="17"/>
      <c r="UL156" s="17"/>
      <c r="UM156" s="17"/>
      <c r="UN156" s="17"/>
      <c r="UO156" s="17"/>
      <c r="UP156" s="17"/>
      <c r="UQ156" s="17"/>
      <c r="UR156" s="17"/>
      <c r="US156" s="17"/>
      <c r="UT156" s="17"/>
      <c r="UU156" s="17"/>
      <c r="UV156" s="17"/>
      <c r="UW156" s="17"/>
      <c r="UX156" s="17"/>
      <c r="UY156" s="17"/>
      <c r="UZ156" s="17"/>
      <c r="VA156" s="17"/>
      <c r="VB156" s="17"/>
      <c r="VC156" s="17"/>
      <c r="VD156" s="17"/>
      <c r="VE156" s="17"/>
      <c r="VF156" s="17"/>
      <c r="VG156" s="17"/>
      <c r="VH156" s="17"/>
      <c r="VI156" s="17"/>
      <c r="VJ156" s="17"/>
      <c r="VK156" s="17"/>
      <c r="VL156" s="17"/>
      <c r="VM156" s="17"/>
      <c r="VN156" s="17"/>
      <c r="VO156" s="17"/>
      <c r="VP156" s="17"/>
      <c r="VQ156" s="17"/>
      <c r="VR156" s="17"/>
      <c r="VS156" s="17"/>
      <c r="VT156" s="17"/>
      <c r="VU156" s="17"/>
      <c r="VV156" s="17"/>
      <c r="VW156" s="17"/>
      <c r="VX156" s="17"/>
      <c r="VY156" s="17"/>
      <c r="VZ156" s="17"/>
      <c r="WA156" s="17"/>
      <c r="WB156" s="17"/>
      <c r="WC156" s="17"/>
      <c r="WD156" s="17"/>
      <c r="WE156" s="17"/>
      <c r="WF156" s="17"/>
      <c r="WG156" s="17"/>
      <c r="WH156" s="17"/>
      <c r="WI156" s="17"/>
      <c r="WJ156" s="17"/>
      <c r="WK156" s="17"/>
      <c r="WL156" s="17"/>
      <c r="WM156" s="17"/>
      <c r="WN156" s="17"/>
      <c r="WO156" s="17"/>
      <c r="WP156" s="17"/>
      <c r="WQ156" s="17"/>
      <c r="WR156" s="17"/>
      <c r="WS156" s="17"/>
      <c r="WT156" s="17"/>
      <c r="WU156" s="17"/>
      <c r="WV156" s="17"/>
      <c r="WW156" s="17"/>
      <c r="WX156" s="17"/>
      <c r="WY156" s="17"/>
      <c r="WZ156" s="17"/>
      <c r="XA156" s="17"/>
      <c r="XB156" s="17"/>
      <c r="XC156" s="17"/>
      <c r="XD156" s="17"/>
      <c r="XE156" s="17"/>
      <c r="XF156" s="17"/>
      <c r="XG156" s="17"/>
      <c r="XH156" s="17"/>
      <c r="XI156" s="17"/>
      <c r="XJ156" s="17"/>
      <c r="XK156" s="17"/>
      <c r="XL156" s="17"/>
      <c r="XM156" s="17"/>
      <c r="XN156" s="17"/>
      <c r="XO156" s="17"/>
      <c r="XP156" s="17"/>
      <c r="XQ156" s="17"/>
      <c r="XR156" s="17"/>
      <c r="XS156" s="17"/>
      <c r="XT156" s="17"/>
      <c r="XU156" s="17"/>
      <c r="XV156" s="17"/>
      <c r="XW156" s="17"/>
      <c r="XX156" s="17"/>
      <c r="XY156" s="17"/>
      <c r="XZ156" s="17"/>
      <c r="YA156" s="17"/>
      <c r="YB156" s="17"/>
      <c r="YC156" s="17"/>
      <c r="YD156" s="17"/>
      <c r="YE156" s="17"/>
      <c r="YF156" s="17"/>
      <c r="YG156" s="17"/>
      <c r="YH156" s="17"/>
      <c r="YI156" s="17"/>
      <c r="YJ156" s="17"/>
      <c r="YK156" s="17"/>
      <c r="YL156" s="17"/>
      <c r="YM156" s="17"/>
      <c r="YN156" s="17"/>
      <c r="YO156" s="17"/>
      <c r="YP156" s="17"/>
      <c r="YQ156" s="17"/>
      <c r="YR156" s="17"/>
      <c r="YS156" s="17"/>
      <c r="YT156" s="17"/>
      <c r="YU156" s="17"/>
      <c r="YV156" s="17"/>
      <c r="YW156" s="17"/>
      <c r="YX156" s="17"/>
      <c r="YY156" s="17"/>
      <c r="YZ156" s="17"/>
      <c r="ZA156" s="17"/>
      <c r="ZB156" s="17"/>
      <c r="ZC156" s="17"/>
      <c r="ZD156" s="17"/>
      <c r="ZE156" s="17"/>
      <c r="ZF156" s="17"/>
      <c r="ZG156" s="17"/>
      <c r="ZH156" s="17"/>
      <c r="ZI156" s="17"/>
      <c r="ZJ156" s="17"/>
      <c r="ZK156" s="17"/>
      <c r="ZL156" s="17"/>
      <c r="ZM156" s="17"/>
      <c r="ZN156" s="17"/>
      <c r="ZO156" s="17"/>
      <c r="ZP156" s="17"/>
      <c r="ZQ156" s="17"/>
      <c r="ZR156" s="17"/>
      <c r="ZS156" s="17"/>
      <c r="ZT156" s="17"/>
      <c r="ZU156" s="17"/>
      <c r="ZV156" s="17"/>
      <c r="ZW156" s="17"/>
      <c r="ZX156" s="17"/>
      <c r="ZY156" s="17"/>
      <c r="ZZ156" s="17"/>
      <c r="AAA156" s="17"/>
      <c r="AAB156" s="17"/>
      <c r="AAC156" s="17"/>
      <c r="AAD156" s="17"/>
      <c r="AAE156" s="17"/>
      <c r="AAF156" s="17"/>
      <c r="AAG156" s="17"/>
      <c r="AAH156" s="17"/>
      <c r="AAI156" s="17"/>
      <c r="AAJ156" s="17"/>
    </row>
    <row r="157" spans="72:712" x14ac:dyDescent="0.45"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  <c r="IY157" s="17"/>
      <c r="IZ157" s="17"/>
      <c r="JA157" s="17"/>
      <c r="JB157" s="17"/>
      <c r="JC157" s="17"/>
      <c r="JD157" s="17"/>
      <c r="JE157" s="17"/>
      <c r="JF157" s="17"/>
      <c r="JG157" s="17"/>
      <c r="JH157" s="17"/>
      <c r="JI157" s="17"/>
      <c r="JJ157" s="17"/>
      <c r="JK157" s="17"/>
      <c r="JL157" s="17"/>
      <c r="JM157" s="17"/>
      <c r="JN157" s="17"/>
      <c r="JO157" s="17"/>
      <c r="JP157" s="17"/>
      <c r="JQ157" s="17"/>
      <c r="JR157" s="17"/>
      <c r="JS157" s="17"/>
      <c r="JT157" s="17"/>
      <c r="JU157" s="17"/>
      <c r="JV157" s="17"/>
      <c r="JW157" s="17"/>
      <c r="JX157" s="17"/>
      <c r="JY157" s="17"/>
      <c r="JZ157" s="17"/>
      <c r="KA157" s="17"/>
      <c r="KB157" s="17"/>
      <c r="KC157" s="17"/>
      <c r="KD157" s="17"/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7"/>
      <c r="KQ157" s="17"/>
      <c r="KR157" s="17"/>
      <c r="KS157" s="17"/>
      <c r="KT157" s="17"/>
      <c r="KU157" s="17"/>
      <c r="KV157" s="17"/>
      <c r="KW157" s="17"/>
      <c r="KX157" s="17"/>
      <c r="KY157" s="17"/>
      <c r="KZ157" s="17"/>
      <c r="LA157" s="17"/>
      <c r="LB157" s="17"/>
      <c r="LC157" s="17"/>
      <c r="LD157" s="17"/>
      <c r="LE157" s="17"/>
      <c r="LF157" s="17"/>
      <c r="LG157" s="17"/>
      <c r="LH157" s="17"/>
      <c r="LI157" s="17"/>
      <c r="LJ157" s="17"/>
      <c r="LK157" s="17"/>
      <c r="LL157" s="17"/>
      <c r="LM157" s="17"/>
      <c r="LN157" s="17"/>
      <c r="LO157" s="17"/>
      <c r="LP157" s="17"/>
      <c r="LQ157" s="17"/>
      <c r="LR157" s="17"/>
      <c r="LS157" s="17"/>
      <c r="LT157" s="17"/>
      <c r="LU157" s="17"/>
      <c r="LV157" s="17"/>
      <c r="LW157" s="17"/>
      <c r="LX157" s="17"/>
      <c r="LY157" s="17"/>
      <c r="LZ157" s="17"/>
      <c r="MA157" s="17"/>
      <c r="MB157" s="17"/>
      <c r="MC157" s="17"/>
      <c r="MD157" s="17"/>
      <c r="ME157" s="17"/>
      <c r="MF157" s="17"/>
      <c r="MG157" s="17"/>
      <c r="MH157" s="17"/>
      <c r="MI157" s="17"/>
      <c r="MJ157" s="17"/>
      <c r="MK157" s="17"/>
      <c r="ML157" s="17"/>
      <c r="MM157" s="17"/>
      <c r="MN157" s="17"/>
      <c r="MO157" s="17"/>
      <c r="MP157" s="17"/>
      <c r="MQ157" s="17"/>
      <c r="MR157" s="17"/>
      <c r="MS157" s="17"/>
      <c r="MT157" s="17"/>
      <c r="MU157" s="17"/>
      <c r="MV157" s="17"/>
      <c r="MW157" s="17"/>
      <c r="MX157" s="17"/>
      <c r="MY157" s="17"/>
      <c r="MZ157" s="17"/>
      <c r="NA157" s="17"/>
      <c r="NB157" s="17"/>
      <c r="NC157" s="17"/>
      <c r="ND157" s="17"/>
      <c r="NE157" s="17"/>
      <c r="NF157" s="17"/>
      <c r="NG157" s="17"/>
      <c r="NH157" s="17"/>
      <c r="NI157" s="17"/>
      <c r="NJ157" s="17"/>
      <c r="NK157" s="17"/>
      <c r="NL157" s="17"/>
      <c r="NM157" s="17"/>
      <c r="NN157" s="17"/>
      <c r="NO157" s="17"/>
      <c r="NP157" s="17"/>
      <c r="NQ157" s="17"/>
      <c r="NR157" s="17"/>
      <c r="NS157" s="17"/>
      <c r="NT157" s="17"/>
      <c r="NU157" s="17"/>
      <c r="NV157" s="17"/>
      <c r="NW157" s="17"/>
      <c r="NX157" s="17"/>
      <c r="NY157" s="17"/>
      <c r="NZ157" s="17"/>
      <c r="OA157" s="17"/>
      <c r="OB157" s="17"/>
      <c r="OC157" s="17"/>
      <c r="OD157" s="17"/>
      <c r="OE157" s="17"/>
      <c r="OF157" s="17"/>
      <c r="OG157" s="17"/>
      <c r="OH157" s="17"/>
      <c r="OI157" s="17"/>
      <c r="OJ157" s="17"/>
      <c r="OK157" s="17"/>
      <c r="OL157" s="17"/>
      <c r="OM157" s="17"/>
      <c r="ON157" s="17"/>
      <c r="OO157" s="17"/>
      <c r="OP157" s="17"/>
      <c r="OQ157" s="17"/>
      <c r="OR157" s="17"/>
      <c r="OS157" s="17"/>
      <c r="OT157" s="17"/>
      <c r="OU157" s="17"/>
      <c r="OV157" s="17"/>
      <c r="OW157" s="17"/>
      <c r="OX157" s="17"/>
      <c r="OY157" s="17"/>
      <c r="OZ157" s="17"/>
      <c r="PA157" s="17"/>
      <c r="PB157" s="17"/>
      <c r="PC157" s="17"/>
      <c r="PD157" s="17"/>
      <c r="PE157" s="17"/>
      <c r="PF157" s="17"/>
      <c r="PG157" s="17"/>
      <c r="PH157" s="17"/>
      <c r="PI157" s="17"/>
      <c r="PJ157" s="17"/>
      <c r="PK157" s="17"/>
      <c r="PL157" s="17"/>
      <c r="PM157" s="17"/>
      <c r="PN157" s="17"/>
      <c r="PO157" s="17"/>
      <c r="PP157" s="17"/>
      <c r="PQ157" s="17"/>
      <c r="PR157" s="17"/>
      <c r="PS157" s="17"/>
      <c r="PT157" s="17"/>
      <c r="PU157" s="17"/>
      <c r="PV157" s="17"/>
      <c r="PW157" s="17"/>
      <c r="PX157" s="17"/>
      <c r="PY157" s="17"/>
      <c r="PZ157" s="17"/>
      <c r="QA157" s="17"/>
      <c r="QB157" s="17"/>
      <c r="QC157" s="17"/>
      <c r="QD157" s="17"/>
      <c r="QE157" s="17"/>
      <c r="QF157" s="17"/>
      <c r="QG157" s="17"/>
      <c r="QH157" s="17"/>
      <c r="QI157" s="17"/>
      <c r="QJ157" s="17"/>
      <c r="QK157" s="17"/>
      <c r="QL157" s="17"/>
      <c r="QM157" s="17"/>
      <c r="QN157" s="17"/>
      <c r="QO157" s="17"/>
      <c r="QP157" s="17"/>
      <c r="QQ157" s="17"/>
      <c r="QR157" s="17"/>
      <c r="QS157" s="17"/>
      <c r="QT157" s="17"/>
      <c r="QU157" s="17"/>
      <c r="QV157" s="17"/>
      <c r="QW157" s="17"/>
      <c r="QX157" s="17"/>
      <c r="QY157" s="17"/>
      <c r="QZ157" s="17"/>
      <c r="RA157" s="17"/>
      <c r="RB157" s="17"/>
      <c r="RC157" s="17"/>
      <c r="RD157" s="17"/>
      <c r="RE157" s="17"/>
      <c r="RF157" s="17"/>
      <c r="RG157" s="17"/>
      <c r="RH157" s="17"/>
      <c r="RI157" s="17"/>
      <c r="RJ157" s="17"/>
      <c r="RK157" s="17"/>
      <c r="RL157" s="17"/>
      <c r="RM157" s="17"/>
      <c r="RN157" s="17"/>
      <c r="RO157" s="17"/>
      <c r="RP157" s="17"/>
      <c r="RQ157" s="17"/>
      <c r="RR157" s="17"/>
      <c r="RS157" s="17"/>
      <c r="RT157" s="17"/>
      <c r="RU157" s="17"/>
      <c r="RV157" s="17"/>
      <c r="RW157" s="17"/>
      <c r="RX157" s="17"/>
      <c r="RY157" s="17"/>
      <c r="RZ157" s="17"/>
      <c r="SA157" s="17"/>
      <c r="SB157" s="17"/>
      <c r="SC157" s="17"/>
      <c r="SD157" s="17"/>
      <c r="SE157" s="17"/>
      <c r="SF157" s="17"/>
      <c r="SG157" s="17"/>
      <c r="SH157" s="17"/>
      <c r="SI157" s="17"/>
      <c r="SJ157" s="17"/>
      <c r="SK157" s="17"/>
      <c r="SL157" s="17"/>
      <c r="SM157" s="17"/>
      <c r="SN157" s="17"/>
      <c r="SO157" s="17"/>
      <c r="SP157" s="17"/>
      <c r="SQ157" s="17"/>
      <c r="SR157" s="17"/>
      <c r="SS157" s="17"/>
      <c r="ST157" s="17"/>
      <c r="SU157" s="17"/>
      <c r="SV157" s="17"/>
      <c r="SW157" s="17"/>
      <c r="SX157" s="17"/>
      <c r="SY157" s="17"/>
      <c r="SZ157" s="17"/>
      <c r="TA157" s="17"/>
      <c r="TB157" s="17"/>
      <c r="TC157" s="17"/>
      <c r="TD157" s="17"/>
      <c r="TE157" s="17"/>
      <c r="TF157" s="17"/>
      <c r="TG157" s="17"/>
      <c r="TH157" s="17"/>
      <c r="TI157" s="17"/>
      <c r="TJ157" s="17"/>
      <c r="TK157" s="17"/>
      <c r="TL157" s="17"/>
      <c r="TM157" s="17"/>
      <c r="TN157" s="17"/>
      <c r="TO157" s="17"/>
      <c r="TP157" s="17"/>
      <c r="TQ157" s="17"/>
      <c r="TR157" s="17"/>
      <c r="TS157" s="17"/>
      <c r="TT157" s="17"/>
      <c r="TU157" s="17"/>
      <c r="TV157" s="17"/>
      <c r="TW157" s="17"/>
      <c r="TX157" s="17"/>
      <c r="TY157" s="17"/>
      <c r="TZ157" s="17"/>
      <c r="UA157" s="17"/>
      <c r="UB157" s="17"/>
      <c r="UC157" s="17"/>
      <c r="UD157" s="17"/>
      <c r="UE157" s="17"/>
      <c r="UF157" s="17"/>
      <c r="UG157" s="17"/>
      <c r="UH157" s="17"/>
      <c r="UI157" s="17"/>
      <c r="UJ157" s="17"/>
      <c r="UK157" s="17"/>
      <c r="UL157" s="17"/>
      <c r="UM157" s="17"/>
      <c r="UN157" s="17"/>
      <c r="UO157" s="17"/>
      <c r="UP157" s="17"/>
      <c r="UQ157" s="17"/>
      <c r="UR157" s="17"/>
      <c r="US157" s="17"/>
      <c r="UT157" s="17"/>
      <c r="UU157" s="17"/>
      <c r="UV157" s="17"/>
      <c r="UW157" s="17"/>
      <c r="UX157" s="17"/>
      <c r="UY157" s="17"/>
      <c r="UZ157" s="17"/>
      <c r="VA157" s="17"/>
      <c r="VB157" s="17"/>
      <c r="VC157" s="17"/>
      <c r="VD157" s="17"/>
      <c r="VE157" s="17"/>
      <c r="VF157" s="17"/>
      <c r="VG157" s="17"/>
      <c r="VH157" s="17"/>
      <c r="VI157" s="17"/>
      <c r="VJ157" s="17"/>
      <c r="VK157" s="17"/>
      <c r="VL157" s="17"/>
      <c r="VM157" s="17"/>
      <c r="VN157" s="17"/>
      <c r="VO157" s="17"/>
      <c r="VP157" s="17"/>
      <c r="VQ157" s="17"/>
      <c r="VR157" s="17"/>
      <c r="VS157" s="17"/>
      <c r="VT157" s="17"/>
      <c r="VU157" s="17"/>
      <c r="VV157" s="17"/>
      <c r="VW157" s="17"/>
      <c r="VX157" s="17"/>
      <c r="VY157" s="17"/>
      <c r="VZ157" s="17"/>
      <c r="WA157" s="17"/>
      <c r="WB157" s="17"/>
      <c r="WC157" s="17"/>
      <c r="WD157" s="17"/>
      <c r="WE157" s="17"/>
      <c r="WF157" s="17"/>
      <c r="WG157" s="17"/>
      <c r="WH157" s="17"/>
      <c r="WI157" s="17"/>
      <c r="WJ157" s="17"/>
      <c r="WK157" s="17"/>
      <c r="WL157" s="17"/>
      <c r="WM157" s="17"/>
      <c r="WN157" s="17"/>
      <c r="WO157" s="17"/>
      <c r="WP157" s="17"/>
      <c r="WQ157" s="17"/>
      <c r="WR157" s="17"/>
      <c r="WS157" s="17"/>
      <c r="WT157" s="17"/>
      <c r="WU157" s="17"/>
      <c r="WV157" s="17"/>
      <c r="WW157" s="17"/>
      <c r="WX157" s="17"/>
      <c r="WY157" s="17"/>
      <c r="WZ157" s="17"/>
      <c r="XA157" s="17"/>
      <c r="XB157" s="17"/>
      <c r="XC157" s="17"/>
      <c r="XD157" s="17"/>
      <c r="XE157" s="17"/>
      <c r="XF157" s="17"/>
      <c r="XG157" s="17"/>
      <c r="XH157" s="17"/>
      <c r="XI157" s="17"/>
      <c r="XJ157" s="17"/>
      <c r="XK157" s="17"/>
      <c r="XL157" s="17"/>
      <c r="XM157" s="17"/>
      <c r="XN157" s="17"/>
      <c r="XO157" s="17"/>
      <c r="XP157" s="17"/>
      <c r="XQ157" s="17"/>
      <c r="XR157" s="17"/>
      <c r="XS157" s="17"/>
      <c r="XT157" s="17"/>
      <c r="XU157" s="17"/>
      <c r="XV157" s="17"/>
      <c r="XW157" s="17"/>
      <c r="XX157" s="17"/>
      <c r="XY157" s="17"/>
      <c r="XZ157" s="17"/>
      <c r="YA157" s="17"/>
      <c r="YB157" s="17"/>
      <c r="YC157" s="17"/>
      <c r="YD157" s="17"/>
      <c r="YE157" s="17"/>
      <c r="YF157" s="17"/>
      <c r="YG157" s="17"/>
      <c r="YH157" s="17"/>
      <c r="YI157" s="17"/>
      <c r="YJ157" s="17"/>
      <c r="YK157" s="17"/>
      <c r="YL157" s="17"/>
      <c r="YM157" s="17"/>
      <c r="YN157" s="17"/>
      <c r="YO157" s="17"/>
      <c r="YP157" s="17"/>
      <c r="YQ157" s="17"/>
      <c r="YR157" s="17"/>
      <c r="YS157" s="17"/>
      <c r="YT157" s="17"/>
      <c r="YU157" s="17"/>
      <c r="YV157" s="17"/>
      <c r="YW157" s="17"/>
      <c r="YX157" s="17"/>
      <c r="YY157" s="17"/>
      <c r="YZ157" s="17"/>
      <c r="ZA157" s="17"/>
      <c r="ZB157" s="17"/>
      <c r="ZC157" s="17"/>
      <c r="ZD157" s="17"/>
      <c r="ZE157" s="17"/>
      <c r="ZF157" s="17"/>
      <c r="ZG157" s="17"/>
      <c r="ZH157" s="17"/>
      <c r="ZI157" s="17"/>
      <c r="ZJ157" s="17"/>
      <c r="ZK157" s="17"/>
      <c r="ZL157" s="17"/>
      <c r="ZM157" s="17"/>
      <c r="ZN157" s="17"/>
      <c r="ZO157" s="17"/>
      <c r="ZP157" s="17"/>
      <c r="ZQ157" s="17"/>
      <c r="ZR157" s="17"/>
      <c r="ZS157" s="17"/>
      <c r="ZT157" s="17"/>
      <c r="ZU157" s="17"/>
      <c r="ZV157" s="17"/>
      <c r="ZW157" s="17"/>
      <c r="ZX157" s="17"/>
      <c r="ZY157" s="17"/>
      <c r="ZZ157" s="17"/>
      <c r="AAA157" s="17"/>
      <c r="AAB157" s="17"/>
      <c r="AAC157" s="17"/>
      <c r="AAD157" s="17"/>
      <c r="AAE157" s="17"/>
      <c r="AAF157" s="17"/>
      <c r="AAG157" s="17"/>
      <c r="AAH157" s="17"/>
      <c r="AAI157" s="17"/>
      <c r="AAJ157" s="17"/>
    </row>
    <row r="158" spans="72:712" x14ac:dyDescent="0.45"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  <c r="IY158" s="17"/>
      <c r="IZ158" s="17"/>
      <c r="JA158" s="17"/>
      <c r="JB158" s="17"/>
      <c r="JC158" s="17"/>
      <c r="JD158" s="17"/>
      <c r="JE158" s="17"/>
      <c r="JF158" s="17"/>
      <c r="JG158" s="17"/>
      <c r="JH158" s="17"/>
      <c r="JI158" s="17"/>
      <c r="JJ158" s="17"/>
      <c r="JK158" s="17"/>
      <c r="JL158" s="17"/>
      <c r="JM158" s="17"/>
      <c r="JN158" s="17"/>
      <c r="JO158" s="17"/>
      <c r="JP158" s="17"/>
      <c r="JQ158" s="17"/>
      <c r="JR158" s="17"/>
      <c r="JS158" s="17"/>
      <c r="JT158" s="17"/>
      <c r="JU158" s="17"/>
      <c r="JV158" s="17"/>
      <c r="JW158" s="17"/>
      <c r="JX158" s="17"/>
      <c r="JY158" s="17"/>
      <c r="JZ158" s="17"/>
      <c r="KA158" s="17"/>
      <c r="KB158" s="17"/>
      <c r="KC158" s="17"/>
      <c r="KD158" s="17"/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7"/>
      <c r="KQ158" s="17"/>
      <c r="KR158" s="17"/>
      <c r="KS158" s="17"/>
      <c r="KT158" s="17"/>
      <c r="KU158" s="17"/>
      <c r="KV158" s="17"/>
      <c r="KW158" s="17"/>
      <c r="KX158" s="17"/>
      <c r="KY158" s="17"/>
      <c r="KZ158" s="17"/>
      <c r="LA158" s="17"/>
      <c r="LB158" s="17"/>
      <c r="LC158" s="17"/>
      <c r="LD158" s="17"/>
      <c r="LE158" s="17"/>
      <c r="LF158" s="17"/>
      <c r="LG158" s="17"/>
      <c r="LH158" s="17"/>
      <c r="LI158" s="17"/>
      <c r="LJ158" s="17"/>
      <c r="LK158" s="17"/>
      <c r="LL158" s="17"/>
      <c r="LM158" s="17"/>
      <c r="LN158" s="17"/>
      <c r="LO158" s="17"/>
      <c r="LP158" s="17"/>
      <c r="LQ158" s="17"/>
      <c r="LR158" s="17"/>
      <c r="LS158" s="17"/>
      <c r="LT158" s="17"/>
      <c r="LU158" s="17"/>
      <c r="LV158" s="17"/>
      <c r="LW158" s="17"/>
      <c r="LX158" s="17"/>
      <c r="LY158" s="17"/>
      <c r="LZ158" s="17"/>
      <c r="MA158" s="17"/>
      <c r="MB158" s="17"/>
      <c r="MC158" s="17"/>
      <c r="MD158" s="17"/>
      <c r="ME158" s="17"/>
      <c r="MF158" s="17"/>
      <c r="MG158" s="17"/>
      <c r="MH158" s="17"/>
      <c r="MI158" s="17"/>
      <c r="MJ158" s="17"/>
      <c r="MK158" s="17"/>
      <c r="ML158" s="17"/>
      <c r="MM158" s="17"/>
      <c r="MN158" s="17"/>
      <c r="MO158" s="17"/>
      <c r="MP158" s="17"/>
      <c r="MQ158" s="17"/>
      <c r="MR158" s="17"/>
      <c r="MS158" s="17"/>
      <c r="MT158" s="17"/>
      <c r="MU158" s="17"/>
      <c r="MV158" s="17"/>
      <c r="MW158" s="17"/>
      <c r="MX158" s="17"/>
      <c r="MY158" s="17"/>
      <c r="MZ158" s="17"/>
      <c r="NA158" s="17"/>
      <c r="NB158" s="17"/>
      <c r="NC158" s="17"/>
      <c r="ND158" s="17"/>
      <c r="NE158" s="17"/>
      <c r="NF158" s="17"/>
      <c r="NG158" s="17"/>
      <c r="NH158" s="17"/>
      <c r="NI158" s="17"/>
      <c r="NJ158" s="17"/>
      <c r="NK158" s="17"/>
      <c r="NL158" s="17"/>
      <c r="NM158" s="17"/>
      <c r="NN158" s="17"/>
      <c r="NO158" s="17"/>
      <c r="NP158" s="17"/>
      <c r="NQ158" s="17"/>
      <c r="NR158" s="17"/>
      <c r="NS158" s="17"/>
      <c r="NT158" s="17"/>
      <c r="NU158" s="17"/>
      <c r="NV158" s="17"/>
      <c r="NW158" s="17"/>
      <c r="NX158" s="17"/>
      <c r="NY158" s="17"/>
      <c r="NZ158" s="17"/>
      <c r="OA158" s="17"/>
      <c r="OB158" s="17"/>
      <c r="OC158" s="17"/>
      <c r="OD158" s="17"/>
      <c r="OE158" s="17"/>
      <c r="OF158" s="17"/>
      <c r="OG158" s="17"/>
      <c r="OH158" s="17"/>
      <c r="OI158" s="17"/>
      <c r="OJ158" s="17"/>
      <c r="OK158" s="17"/>
      <c r="OL158" s="17"/>
      <c r="OM158" s="17"/>
      <c r="ON158" s="17"/>
      <c r="OO158" s="17"/>
      <c r="OP158" s="17"/>
      <c r="OQ158" s="17"/>
      <c r="OR158" s="17"/>
      <c r="OS158" s="17"/>
      <c r="OT158" s="17"/>
      <c r="OU158" s="17"/>
      <c r="OV158" s="17"/>
      <c r="OW158" s="17"/>
      <c r="OX158" s="17"/>
      <c r="OY158" s="17"/>
      <c r="OZ158" s="17"/>
      <c r="PA158" s="17"/>
      <c r="PB158" s="17"/>
      <c r="PC158" s="17"/>
      <c r="PD158" s="17"/>
      <c r="PE158" s="17"/>
      <c r="PF158" s="17"/>
      <c r="PG158" s="17"/>
      <c r="PH158" s="17"/>
      <c r="PI158" s="17"/>
      <c r="PJ158" s="17"/>
      <c r="PK158" s="17"/>
      <c r="PL158" s="17"/>
      <c r="PM158" s="17"/>
      <c r="PN158" s="17"/>
      <c r="PO158" s="17"/>
      <c r="PP158" s="17"/>
      <c r="PQ158" s="17"/>
      <c r="PR158" s="17"/>
      <c r="PS158" s="17"/>
      <c r="PT158" s="17"/>
      <c r="PU158" s="17"/>
      <c r="PV158" s="17"/>
      <c r="PW158" s="17"/>
      <c r="PX158" s="17"/>
      <c r="PY158" s="17"/>
      <c r="PZ158" s="17"/>
      <c r="QA158" s="17"/>
      <c r="QB158" s="17"/>
      <c r="QC158" s="17"/>
      <c r="QD158" s="17"/>
      <c r="QE158" s="17"/>
      <c r="QF158" s="17"/>
      <c r="QG158" s="17"/>
      <c r="QH158" s="17"/>
      <c r="QI158" s="17"/>
      <c r="QJ158" s="17"/>
      <c r="QK158" s="17"/>
      <c r="QL158" s="17"/>
      <c r="QM158" s="17"/>
      <c r="QN158" s="17"/>
      <c r="QO158" s="17"/>
      <c r="QP158" s="17"/>
      <c r="QQ158" s="17"/>
      <c r="QR158" s="17"/>
      <c r="QS158" s="17"/>
      <c r="QT158" s="17"/>
      <c r="QU158" s="17"/>
      <c r="QV158" s="17"/>
      <c r="QW158" s="17"/>
      <c r="QX158" s="17"/>
      <c r="QY158" s="17"/>
      <c r="QZ158" s="17"/>
      <c r="RA158" s="17"/>
      <c r="RB158" s="17"/>
      <c r="RC158" s="17"/>
      <c r="RD158" s="17"/>
      <c r="RE158" s="17"/>
      <c r="RF158" s="17"/>
      <c r="RG158" s="17"/>
      <c r="RH158" s="17"/>
      <c r="RI158" s="17"/>
      <c r="RJ158" s="17"/>
      <c r="RK158" s="17"/>
      <c r="RL158" s="17"/>
      <c r="RM158" s="17"/>
      <c r="RN158" s="17"/>
      <c r="RO158" s="17"/>
      <c r="RP158" s="17"/>
      <c r="RQ158" s="17"/>
      <c r="RR158" s="17"/>
      <c r="RS158" s="17"/>
      <c r="RT158" s="17"/>
      <c r="RU158" s="17"/>
      <c r="RV158" s="17"/>
      <c r="RW158" s="17"/>
      <c r="RX158" s="17"/>
      <c r="RY158" s="17"/>
      <c r="RZ158" s="17"/>
      <c r="SA158" s="17"/>
      <c r="SB158" s="17"/>
      <c r="SC158" s="17"/>
      <c r="SD158" s="17"/>
      <c r="SE158" s="17"/>
      <c r="SF158" s="17"/>
      <c r="SG158" s="17"/>
      <c r="SH158" s="17"/>
      <c r="SI158" s="17"/>
      <c r="SJ158" s="17"/>
      <c r="SK158" s="17"/>
      <c r="SL158" s="17"/>
      <c r="SM158" s="17"/>
      <c r="SN158" s="17"/>
      <c r="SO158" s="17"/>
      <c r="SP158" s="17"/>
      <c r="SQ158" s="17"/>
      <c r="SR158" s="17"/>
      <c r="SS158" s="17"/>
      <c r="ST158" s="17"/>
      <c r="SU158" s="17"/>
      <c r="SV158" s="17"/>
      <c r="SW158" s="17"/>
      <c r="SX158" s="17"/>
      <c r="SY158" s="17"/>
      <c r="SZ158" s="17"/>
      <c r="TA158" s="17"/>
      <c r="TB158" s="17"/>
      <c r="TC158" s="17"/>
      <c r="TD158" s="17"/>
      <c r="TE158" s="17"/>
      <c r="TF158" s="17"/>
      <c r="TG158" s="17"/>
      <c r="TH158" s="17"/>
      <c r="TI158" s="17"/>
      <c r="TJ158" s="17"/>
      <c r="TK158" s="17"/>
      <c r="TL158" s="17"/>
      <c r="TM158" s="17"/>
      <c r="TN158" s="17"/>
      <c r="TO158" s="17"/>
      <c r="TP158" s="17"/>
      <c r="TQ158" s="17"/>
      <c r="TR158" s="17"/>
      <c r="TS158" s="17"/>
      <c r="TT158" s="17"/>
      <c r="TU158" s="17"/>
      <c r="TV158" s="17"/>
      <c r="TW158" s="17"/>
      <c r="TX158" s="17"/>
      <c r="TY158" s="17"/>
      <c r="TZ158" s="17"/>
      <c r="UA158" s="17"/>
      <c r="UB158" s="17"/>
      <c r="UC158" s="17"/>
      <c r="UD158" s="17"/>
      <c r="UE158" s="17"/>
      <c r="UF158" s="17"/>
      <c r="UG158" s="17"/>
      <c r="UH158" s="17"/>
      <c r="UI158" s="17"/>
      <c r="UJ158" s="17"/>
      <c r="UK158" s="17"/>
      <c r="UL158" s="17"/>
      <c r="UM158" s="17"/>
      <c r="UN158" s="17"/>
      <c r="UO158" s="17"/>
      <c r="UP158" s="17"/>
      <c r="UQ158" s="17"/>
      <c r="UR158" s="17"/>
      <c r="US158" s="17"/>
      <c r="UT158" s="17"/>
      <c r="UU158" s="17"/>
      <c r="UV158" s="17"/>
      <c r="UW158" s="17"/>
      <c r="UX158" s="17"/>
      <c r="UY158" s="17"/>
      <c r="UZ158" s="17"/>
      <c r="VA158" s="17"/>
      <c r="VB158" s="17"/>
      <c r="VC158" s="17"/>
      <c r="VD158" s="17"/>
      <c r="VE158" s="17"/>
      <c r="VF158" s="17"/>
      <c r="VG158" s="17"/>
      <c r="VH158" s="17"/>
      <c r="VI158" s="17"/>
      <c r="VJ158" s="17"/>
      <c r="VK158" s="17"/>
      <c r="VL158" s="17"/>
      <c r="VM158" s="17"/>
      <c r="VN158" s="17"/>
      <c r="VO158" s="17"/>
      <c r="VP158" s="17"/>
      <c r="VQ158" s="17"/>
      <c r="VR158" s="17"/>
      <c r="VS158" s="17"/>
      <c r="VT158" s="17"/>
      <c r="VU158" s="17"/>
      <c r="VV158" s="17"/>
      <c r="VW158" s="17"/>
      <c r="VX158" s="17"/>
      <c r="VY158" s="17"/>
      <c r="VZ158" s="17"/>
      <c r="WA158" s="17"/>
      <c r="WB158" s="17"/>
      <c r="WC158" s="17"/>
      <c r="WD158" s="17"/>
      <c r="WE158" s="17"/>
      <c r="WF158" s="17"/>
      <c r="WG158" s="17"/>
      <c r="WH158" s="17"/>
      <c r="WI158" s="17"/>
      <c r="WJ158" s="17"/>
      <c r="WK158" s="17"/>
      <c r="WL158" s="17"/>
      <c r="WM158" s="17"/>
      <c r="WN158" s="17"/>
      <c r="WO158" s="17"/>
      <c r="WP158" s="17"/>
      <c r="WQ158" s="17"/>
      <c r="WR158" s="17"/>
      <c r="WS158" s="17"/>
      <c r="WT158" s="17"/>
      <c r="WU158" s="17"/>
      <c r="WV158" s="17"/>
      <c r="WW158" s="17"/>
      <c r="WX158" s="17"/>
      <c r="WY158" s="17"/>
      <c r="WZ158" s="17"/>
      <c r="XA158" s="17"/>
      <c r="XB158" s="17"/>
      <c r="XC158" s="17"/>
      <c r="XD158" s="17"/>
      <c r="XE158" s="17"/>
      <c r="XF158" s="17"/>
      <c r="XG158" s="17"/>
      <c r="XH158" s="17"/>
      <c r="XI158" s="17"/>
      <c r="XJ158" s="17"/>
      <c r="XK158" s="17"/>
      <c r="XL158" s="17"/>
      <c r="XM158" s="17"/>
      <c r="XN158" s="17"/>
      <c r="XO158" s="17"/>
      <c r="XP158" s="17"/>
      <c r="XQ158" s="17"/>
      <c r="XR158" s="17"/>
      <c r="XS158" s="17"/>
      <c r="XT158" s="17"/>
      <c r="XU158" s="17"/>
      <c r="XV158" s="17"/>
      <c r="XW158" s="17"/>
      <c r="XX158" s="17"/>
      <c r="XY158" s="17"/>
      <c r="XZ158" s="17"/>
      <c r="YA158" s="17"/>
      <c r="YB158" s="17"/>
      <c r="YC158" s="17"/>
      <c r="YD158" s="17"/>
      <c r="YE158" s="17"/>
      <c r="YF158" s="17"/>
      <c r="YG158" s="17"/>
      <c r="YH158" s="17"/>
      <c r="YI158" s="17"/>
      <c r="YJ158" s="17"/>
      <c r="YK158" s="17"/>
      <c r="YL158" s="17"/>
      <c r="YM158" s="17"/>
      <c r="YN158" s="17"/>
      <c r="YO158" s="17"/>
      <c r="YP158" s="17"/>
      <c r="YQ158" s="17"/>
      <c r="YR158" s="17"/>
      <c r="YS158" s="17"/>
      <c r="YT158" s="17"/>
      <c r="YU158" s="17"/>
      <c r="YV158" s="17"/>
      <c r="YW158" s="17"/>
      <c r="YX158" s="17"/>
      <c r="YY158" s="17"/>
      <c r="YZ158" s="17"/>
      <c r="ZA158" s="17"/>
      <c r="ZB158" s="17"/>
      <c r="ZC158" s="17"/>
      <c r="ZD158" s="17"/>
      <c r="ZE158" s="17"/>
      <c r="ZF158" s="17"/>
      <c r="ZG158" s="17"/>
      <c r="ZH158" s="17"/>
      <c r="ZI158" s="17"/>
      <c r="ZJ158" s="17"/>
      <c r="ZK158" s="17"/>
      <c r="ZL158" s="17"/>
      <c r="ZM158" s="17"/>
      <c r="ZN158" s="17"/>
      <c r="ZO158" s="17"/>
      <c r="ZP158" s="17"/>
      <c r="ZQ158" s="17"/>
      <c r="ZR158" s="17"/>
      <c r="ZS158" s="17"/>
      <c r="ZT158" s="17"/>
      <c r="ZU158" s="17"/>
      <c r="ZV158" s="17"/>
      <c r="ZW158" s="17"/>
      <c r="ZX158" s="17"/>
      <c r="ZY158" s="17"/>
      <c r="ZZ158" s="17"/>
      <c r="AAA158" s="17"/>
      <c r="AAB158" s="17"/>
      <c r="AAC158" s="17"/>
      <c r="AAD158" s="17"/>
      <c r="AAE158" s="17"/>
      <c r="AAF158" s="17"/>
      <c r="AAG158" s="17"/>
      <c r="AAH158" s="17"/>
      <c r="AAI158" s="17"/>
      <c r="AAJ158" s="17"/>
    </row>
    <row r="159" spans="72:712" x14ac:dyDescent="0.45"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  <c r="XW159" s="17"/>
      <c r="XX159" s="17"/>
      <c r="XY159" s="17"/>
      <c r="XZ159" s="17"/>
      <c r="YA159" s="17"/>
      <c r="YB159" s="17"/>
      <c r="YC159" s="17"/>
      <c r="YD159" s="17"/>
      <c r="YE159" s="17"/>
      <c r="YF159" s="17"/>
      <c r="YG159" s="17"/>
      <c r="YH159" s="17"/>
      <c r="YI159" s="17"/>
      <c r="YJ159" s="17"/>
      <c r="YK159" s="17"/>
      <c r="YL159" s="17"/>
      <c r="YM159" s="17"/>
      <c r="YN159" s="17"/>
      <c r="YO159" s="17"/>
      <c r="YP159" s="17"/>
      <c r="YQ159" s="17"/>
      <c r="YR159" s="17"/>
      <c r="YS159" s="17"/>
      <c r="YT159" s="17"/>
      <c r="YU159" s="17"/>
      <c r="YV159" s="17"/>
      <c r="YW159" s="17"/>
      <c r="YX159" s="17"/>
      <c r="YY159" s="17"/>
      <c r="YZ159" s="17"/>
      <c r="ZA159" s="17"/>
      <c r="ZB159" s="17"/>
      <c r="ZC159" s="17"/>
      <c r="ZD159" s="17"/>
      <c r="ZE159" s="17"/>
      <c r="ZF159" s="17"/>
      <c r="ZG159" s="17"/>
      <c r="ZH159" s="17"/>
      <c r="ZI159" s="17"/>
      <c r="ZJ159" s="17"/>
      <c r="ZK159" s="17"/>
      <c r="ZL159" s="17"/>
      <c r="ZM159" s="17"/>
      <c r="ZN159" s="17"/>
      <c r="ZO159" s="17"/>
      <c r="ZP159" s="17"/>
      <c r="ZQ159" s="17"/>
      <c r="ZR159" s="17"/>
      <c r="ZS159" s="17"/>
      <c r="ZT159" s="17"/>
      <c r="ZU159" s="17"/>
      <c r="ZV159" s="17"/>
      <c r="ZW159" s="17"/>
      <c r="ZX159" s="17"/>
      <c r="ZY159" s="17"/>
      <c r="ZZ159" s="17"/>
      <c r="AAA159" s="17"/>
      <c r="AAB159" s="17"/>
      <c r="AAC159" s="17"/>
      <c r="AAD159" s="17"/>
      <c r="AAE159" s="17"/>
      <c r="AAF159" s="17"/>
      <c r="AAG159" s="17"/>
      <c r="AAH159" s="17"/>
      <c r="AAI159" s="17"/>
      <c r="AAJ159" s="17"/>
    </row>
    <row r="160" spans="72:712" x14ac:dyDescent="0.45"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</row>
    <row r="161" spans="72:712" x14ac:dyDescent="0.45"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  <c r="LH161" s="17"/>
      <c r="LI161" s="17"/>
      <c r="LJ161" s="17"/>
      <c r="LK161" s="17"/>
      <c r="LL161" s="17"/>
      <c r="LM161" s="17"/>
      <c r="LN161" s="17"/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D161" s="17"/>
      <c r="ME161" s="17"/>
      <c r="MF161" s="17"/>
      <c r="MG161" s="17"/>
      <c r="MH161" s="17"/>
      <c r="MI161" s="17"/>
      <c r="MJ161" s="17"/>
      <c r="MK161" s="17"/>
      <c r="ML161" s="17"/>
      <c r="MM161" s="17"/>
      <c r="MN161" s="17"/>
      <c r="MO161" s="17"/>
      <c r="MP161" s="17"/>
      <c r="MQ161" s="17"/>
      <c r="MR161" s="17"/>
      <c r="MS161" s="17"/>
      <c r="MT161" s="17"/>
      <c r="MU161" s="17"/>
      <c r="MV161" s="17"/>
      <c r="MW161" s="17"/>
      <c r="MX161" s="17"/>
      <c r="MY161" s="17"/>
      <c r="MZ161" s="17"/>
      <c r="NA161" s="17"/>
      <c r="NB161" s="17"/>
      <c r="NC161" s="17"/>
      <c r="ND161" s="17"/>
      <c r="NE161" s="17"/>
      <c r="NF161" s="17"/>
      <c r="NG161" s="17"/>
      <c r="NH161" s="17"/>
      <c r="NI161" s="17"/>
      <c r="NJ161" s="17"/>
      <c r="NK161" s="17"/>
      <c r="NL161" s="17"/>
      <c r="NM161" s="17"/>
      <c r="NN161" s="17"/>
      <c r="NO161" s="17"/>
      <c r="NP161" s="17"/>
      <c r="NQ161" s="17"/>
      <c r="NR161" s="17"/>
      <c r="NS161" s="17"/>
      <c r="NT161" s="17"/>
      <c r="NU161" s="17"/>
      <c r="NV161" s="17"/>
      <c r="NW161" s="17"/>
      <c r="NX161" s="17"/>
      <c r="NY161" s="17"/>
      <c r="NZ161" s="17"/>
      <c r="OA161" s="17"/>
      <c r="OB161" s="17"/>
      <c r="OC161" s="17"/>
      <c r="OD161" s="17"/>
      <c r="OE161" s="17"/>
      <c r="OF161" s="17"/>
      <c r="OG161" s="17"/>
      <c r="OH161" s="17"/>
      <c r="OI161" s="17"/>
      <c r="OJ161" s="17"/>
      <c r="OK161" s="17"/>
      <c r="OL161" s="17"/>
      <c r="OM161" s="17"/>
      <c r="ON161" s="17"/>
      <c r="OO161" s="17"/>
      <c r="OP161" s="17"/>
      <c r="OQ161" s="17"/>
      <c r="OR161" s="17"/>
      <c r="OS161" s="17"/>
      <c r="OT161" s="17"/>
      <c r="OU161" s="17"/>
      <c r="OV161" s="17"/>
      <c r="OW161" s="17"/>
      <c r="OX161" s="17"/>
      <c r="OY161" s="17"/>
      <c r="OZ161" s="17"/>
      <c r="PA161" s="17"/>
      <c r="PB161" s="17"/>
      <c r="PC161" s="17"/>
      <c r="PD161" s="17"/>
      <c r="PE161" s="17"/>
      <c r="PF161" s="17"/>
      <c r="PG161" s="17"/>
      <c r="PH161" s="17"/>
      <c r="PI161" s="17"/>
      <c r="PJ161" s="17"/>
      <c r="PK161" s="17"/>
      <c r="PL161" s="17"/>
      <c r="PM161" s="17"/>
      <c r="PN161" s="17"/>
      <c r="PO161" s="17"/>
      <c r="PP161" s="17"/>
      <c r="PQ161" s="17"/>
      <c r="PR161" s="17"/>
      <c r="PS161" s="17"/>
      <c r="PT161" s="17"/>
      <c r="PU161" s="17"/>
      <c r="PV161" s="17"/>
      <c r="PW161" s="17"/>
      <c r="PX161" s="17"/>
      <c r="PY161" s="17"/>
      <c r="PZ161" s="17"/>
      <c r="QA161" s="17"/>
      <c r="QB161" s="17"/>
      <c r="QC161" s="17"/>
      <c r="QD161" s="17"/>
      <c r="QE161" s="17"/>
      <c r="QF161" s="17"/>
      <c r="QG161" s="17"/>
      <c r="QH161" s="17"/>
      <c r="QI161" s="17"/>
      <c r="QJ161" s="17"/>
      <c r="QK161" s="17"/>
      <c r="QL161" s="17"/>
      <c r="QM161" s="17"/>
      <c r="QN161" s="17"/>
      <c r="QO161" s="17"/>
      <c r="QP161" s="17"/>
      <c r="QQ161" s="17"/>
      <c r="QR161" s="17"/>
      <c r="QS161" s="17"/>
      <c r="QT161" s="17"/>
      <c r="QU161" s="17"/>
      <c r="QV161" s="17"/>
      <c r="QW161" s="17"/>
      <c r="QX161" s="17"/>
      <c r="QY161" s="17"/>
      <c r="QZ161" s="17"/>
      <c r="RA161" s="17"/>
      <c r="RB161" s="17"/>
      <c r="RC161" s="17"/>
      <c r="RD161" s="17"/>
      <c r="RE161" s="17"/>
      <c r="RF161" s="17"/>
      <c r="RG161" s="17"/>
      <c r="RH161" s="17"/>
      <c r="RI161" s="17"/>
      <c r="RJ161" s="17"/>
      <c r="RK161" s="17"/>
      <c r="RL161" s="17"/>
      <c r="RM161" s="17"/>
      <c r="RN161" s="17"/>
      <c r="RO161" s="17"/>
      <c r="RP161" s="17"/>
      <c r="RQ161" s="17"/>
      <c r="RR161" s="17"/>
      <c r="RS161" s="17"/>
      <c r="RT161" s="17"/>
      <c r="RU161" s="17"/>
      <c r="RV161" s="17"/>
      <c r="RW161" s="17"/>
      <c r="RX161" s="17"/>
      <c r="RY161" s="17"/>
      <c r="RZ161" s="17"/>
      <c r="SA161" s="17"/>
      <c r="SB161" s="17"/>
      <c r="SC161" s="17"/>
      <c r="SD161" s="17"/>
      <c r="SE161" s="17"/>
      <c r="SF161" s="17"/>
      <c r="SG161" s="17"/>
      <c r="SH161" s="17"/>
      <c r="SI161" s="17"/>
      <c r="SJ161" s="17"/>
      <c r="SK161" s="17"/>
      <c r="SL161" s="17"/>
      <c r="SM161" s="17"/>
      <c r="SN161" s="17"/>
      <c r="SO161" s="17"/>
      <c r="SP161" s="17"/>
      <c r="SQ161" s="17"/>
      <c r="SR161" s="17"/>
      <c r="SS161" s="17"/>
      <c r="ST161" s="17"/>
      <c r="SU161" s="17"/>
      <c r="SV161" s="17"/>
      <c r="SW161" s="17"/>
      <c r="SX161" s="17"/>
      <c r="SY161" s="17"/>
      <c r="SZ161" s="17"/>
      <c r="TA161" s="17"/>
      <c r="TB161" s="17"/>
      <c r="TC161" s="17"/>
      <c r="TD161" s="17"/>
      <c r="TE161" s="17"/>
      <c r="TF161" s="17"/>
      <c r="TG161" s="17"/>
      <c r="TH161" s="17"/>
      <c r="TI161" s="17"/>
      <c r="TJ161" s="17"/>
      <c r="TK161" s="17"/>
      <c r="TL161" s="17"/>
      <c r="TM161" s="17"/>
      <c r="TN161" s="17"/>
      <c r="TO161" s="17"/>
      <c r="TP161" s="17"/>
      <c r="TQ161" s="17"/>
      <c r="TR161" s="17"/>
      <c r="TS161" s="17"/>
      <c r="TT161" s="17"/>
      <c r="TU161" s="17"/>
      <c r="TV161" s="17"/>
      <c r="TW161" s="17"/>
      <c r="TX161" s="17"/>
      <c r="TY161" s="17"/>
      <c r="TZ161" s="17"/>
      <c r="UA161" s="17"/>
      <c r="UB161" s="17"/>
      <c r="UC161" s="17"/>
      <c r="UD161" s="17"/>
      <c r="UE161" s="17"/>
      <c r="UF161" s="17"/>
      <c r="UG161" s="17"/>
      <c r="UH161" s="17"/>
      <c r="UI161" s="17"/>
      <c r="UJ161" s="17"/>
      <c r="UK161" s="17"/>
      <c r="UL161" s="17"/>
      <c r="UM161" s="17"/>
      <c r="UN161" s="17"/>
      <c r="UO161" s="17"/>
      <c r="UP161" s="17"/>
      <c r="UQ161" s="17"/>
      <c r="UR161" s="17"/>
      <c r="US161" s="17"/>
      <c r="UT161" s="17"/>
      <c r="UU161" s="17"/>
      <c r="UV161" s="17"/>
      <c r="UW161" s="17"/>
      <c r="UX161" s="17"/>
      <c r="UY161" s="17"/>
      <c r="UZ161" s="17"/>
      <c r="VA161" s="17"/>
      <c r="VB161" s="17"/>
      <c r="VC161" s="17"/>
      <c r="VD161" s="17"/>
      <c r="VE161" s="17"/>
      <c r="VF161" s="17"/>
      <c r="VG161" s="17"/>
      <c r="VH161" s="17"/>
      <c r="VI161" s="17"/>
      <c r="VJ161" s="17"/>
      <c r="VK161" s="17"/>
      <c r="VL161" s="17"/>
      <c r="VM161" s="17"/>
      <c r="VN161" s="17"/>
      <c r="VO161" s="17"/>
      <c r="VP161" s="17"/>
      <c r="VQ161" s="17"/>
      <c r="VR161" s="17"/>
      <c r="VS161" s="17"/>
      <c r="VT161" s="17"/>
      <c r="VU161" s="17"/>
      <c r="VV161" s="17"/>
      <c r="VW161" s="17"/>
      <c r="VX161" s="17"/>
      <c r="VY161" s="17"/>
      <c r="VZ161" s="17"/>
      <c r="WA161" s="17"/>
      <c r="WB161" s="17"/>
      <c r="WC161" s="17"/>
      <c r="WD161" s="17"/>
      <c r="WE161" s="17"/>
      <c r="WF161" s="17"/>
      <c r="WG161" s="17"/>
      <c r="WH161" s="17"/>
      <c r="WI161" s="17"/>
      <c r="WJ161" s="17"/>
      <c r="WK161" s="17"/>
      <c r="WL161" s="17"/>
      <c r="WM161" s="17"/>
      <c r="WN161" s="17"/>
      <c r="WO161" s="17"/>
      <c r="WP161" s="17"/>
      <c r="WQ161" s="17"/>
      <c r="WR161" s="17"/>
      <c r="WS161" s="17"/>
      <c r="WT161" s="17"/>
      <c r="WU161" s="17"/>
      <c r="WV161" s="17"/>
      <c r="WW161" s="17"/>
      <c r="WX161" s="17"/>
      <c r="WY161" s="17"/>
      <c r="WZ161" s="17"/>
      <c r="XA161" s="17"/>
      <c r="XB161" s="17"/>
      <c r="XC161" s="17"/>
      <c r="XD161" s="17"/>
      <c r="XE161" s="17"/>
      <c r="XF161" s="17"/>
      <c r="XG161" s="17"/>
      <c r="XH161" s="17"/>
      <c r="XI161" s="17"/>
      <c r="XJ161" s="17"/>
      <c r="XK161" s="17"/>
      <c r="XL161" s="17"/>
      <c r="XM161" s="17"/>
      <c r="XN161" s="17"/>
      <c r="XO161" s="17"/>
      <c r="XP161" s="17"/>
      <c r="XQ161" s="17"/>
      <c r="XR161" s="17"/>
      <c r="XS161" s="17"/>
      <c r="XT161" s="17"/>
      <c r="XU161" s="17"/>
      <c r="XV161" s="17"/>
      <c r="XW161" s="17"/>
      <c r="XX161" s="17"/>
      <c r="XY161" s="17"/>
      <c r="XZ161" s="17"/>
      <c r="YA161" s="17"/>
      <c r="YB161" s="17"/>
      <c r="YC161" s="17"/>
      <c r="YD161" s="17"/>
      <c r="YE161" s="17"/>
      <c r="YF161" s="17"/>
      <c r="YG161" s="17"/>
      <c r="YH161" s="17"/>
      <c r="YI161" s="17"/>
      <c r="YJ161" s="17"/>
      <c r="YK161" s="17"/>
      <c r="YL161" s="17"/>
      <c r="YM161" s="17"/>
      <c r="YN161" s="17"/>
      <c r="YO161" s="17"/>
      <c r="YP161" s="17"/>
      <c r="YQ161" s="17"/>
      <c r="YR161" s="17"/>
      <c r="YS161" s="17"/>
      <c r="YT161" s="17"/>
      <c r="YU161" s="17"/>
      <c r="YV161" s="17"/>
      <c r="YW161" s="17"/>
      <c r="YX161" s="17"/>
      <c r="YY161" s="17"/>
      <c r="YZ161" s="17"/>
      <c r="ZA161" s="17"/>
      <c r="ZB161" s="17"/>
      <c r="ZC161" s="17"/>
      <c r="ZD161" s="17"/>
      <c r="ZE161" s="17"/>
      <c r="ZF161" s="17"/>
      <c r="ZG161" s="17"/>
      <c r="ZH161" s="17"/>
      <c r="ZI161" s="17"/>
      <c r="ZJ161" s="17"/>
      <c r="ZK161" s="17"/>
      <c r="ZL161" s="17"/>
      <c r="ZM161" s="17"/>
      <c r="ZN161" s="17"/>
      <c r="ZO161" s="17"/>
      <c r="ZP161" s="17"/>
      <c r="ZQ161" s="17"/>
      <c r="ZR161" s="17"/>
      <c r="ZS161" s="17"/>
      <c r="ZT161" s="17"/>
      <c r="ZU161" s="17"/>
      <c r="ZV161" s="17"/>
      <c r="ZW161" s="17"/>
      <c r="ZX161" s="17"/>
      <c r="ZY161" s="17"/>
      <c r="ZZ161" s="17"/>
      <c r="AAA161" s="17"/>
      <c r="AAB161" s="17"/>
      <c r="AAC161" s="17"/>
      <c r="AAD161" s="17"/>
      <c r="AAE161" s="17"/>
      <c r="AAF161" s="17"/>
      <c r="AAG161" s="17"/>
      <c r="AAH161" s="17"/>
      <c r="AAI161" s="17"/>
      <c r="AAJ161" s="17"/>
    </row>
    <row r="162" spans="72:712" x14ac:dyDescent="0.45"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</row>
    <row r="163" spans="72:712" x14ac:dyDescent="0.45"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  <c r="LH163" s="17"/>
      <c r="LI163" s="17"/>
      <c r="LJ163" s="17"/>
      <c r="LK163" s="17"/>
      <c r="LL163" s="17"/>
      <c r="LM163" s="17"/>
      <c r="LN163" s="17"/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D163" s="17"/>
      <c r="ME163" s="17"/>
      <c r="MF163" s="17"/>
      <c r="MG163" s="17"/>
      <c r="MH163" s="17"/>
      <c r="MI163" s="17"/>
      <c r="MJ163" s="17"/>
      <c r="MK163" s="17"/>
      <c r="ML163" s="17"/>
      <c r="MM163" s="17"/>
      <c r="MN163" s="17"/>
      <c r="MO163" s="17"/>
      <c r="MP163" s="17"/>
      <c r="MQ163" s="17"/>
      <c r="MR163" s="17"/>
      <c r="MS163" s="17"/>
      <c r="MT163" s="17"/>
      <c r="MU163" s="17"/>
      <c r="MV163" s="17"/>
      <c r="MW163" s="17"/>
      <c r="MX163" s="17"/>
      <c r="MY163" s="17"/>
      <c r="MZ163" s="17"/>
      <c r="NA163" s="17"/>
      <c r="NB163" s="17"/>
      <c r="NC163" s="17"/>
      <c r="ND163" s="17"/>
      <c r="NE163" s="17"/>
      <c r="NF163" s="17"/>
      <c r="NG163" s="17"/>
      <c r="NH163" s="17"/>
      <c r="NI163" s="17"/>
      <c r="NJ163" s="17"/>
      <c r="NK163" s="17"/>
      <c r="NL163" s="17"/>
      <c r="NM163" s="17"/>
      <c r="NN163" s="17"/>
      <c r="NO163" s="17"/>
      <c r="NP163" s="17"/>
      <c r="NQ163" s="17"/>
      <c r="NR163" s="17"/>
      <c r="NS163" s="17"/>
      <c r="NT163" s="17"/>
      <c r="NU163" s="17"/>
      <c r="NV163" s="17"/>
      <c r="NW163" s="17"/>
      <c r="NX163" s="17"/>
      <c r="NY163" s="17"/>
      <c r="NZ163" s="17"/>
      <c r="OA163" s="17"/>
      <c r="OB163" s="17"/>
      <c r="OC163" s="17"/>
      <c r="OD163" s="17"/>
      <c r="OE163" s="17"/>
      <c r="OF163" s="17"/>
      <c r="OG163" s="17"/>
      <c r="OH163" s="17"/>
      <c r="OI163" s="17"/>
      <c r="OJ163" s="17"/>
      <c r="OK163" s="17"/>
      <c r="OL163" s="17"/>
      <c r="OM163" s="17"/>
      <c r="ON163" s="17"/>
      <c r="OO163" s="17"/>
      <c r="OP163" s="17"/>
      <c r="OQ163" s="17"/>
      <c r="OR163" s="17"/>
      <c r="OS163" s="17"/>
      <c r="OT163" s="17"/>
      <c r="OU163" s="17"/>
      <c r="OV163" s="17"/>
      <c r="OW163" s="17"/>
      <c r="OX163" s="17"/>
      <c r="OY163" s="17"/>
      <c r="OZ163" s="17"/>
      <c r="PA163" s="17"/>
      <c r="PB163" s="17"/>
      <c r="PC163" s="17"/>
      <c r="PD163" s="17"/>
      <c r="PE163" s="17"/>
      <c r="PF163" s="17"/>
      <c r="PG163" s="17"/>
      <c r="PH163" s="17"/>
      <c r="PI163" s="17"/>
      <c r="PJ163" s="17"/>
      <c r="PK163" s="17"/>
      <c r="PL163" s="17"/>
      <c r="PM163" s="17"/>
      <c r="PN163" s="17"/>
      <c r="PO163" s="17"/>
      <c r="PP163" s="17"/>
      <c r="PQ163" s="17"/>
      <c r="PR163" s="17"/>
      <c r="PS163" s="17"/>
      <c r="PT163" s="17"/>
      <c r="PU163" s="17"/>
      <c r="PV163" s="17"/>
      <c r="PW163" s="17"/>
      <c r="PX163" s="17"/>
      <c r="PY163" s="17"/>
      <c r="PZ163" s="17"/>
      <c r="QA163" s="17"/>
      <c r="QB163" s="17"/>
      <c r="QC163" s="17"/>
      <c r="QD163" s="17"/>
      <c r="QE163" s="17"/>
      <c r="QF163" s="17"/>
      <c r="QG163" s="17"/>
      <c r="QH163" s="17"/>
      <c r="QI163" s="17"/>
      <c r="QJ163" s="17"/>
      <c r="QK163" s="17"/>
      <c r="QL163" s="17"/>
      <c r="QM163" s="17"/>
      <c r="QN163" s="17"/>
      <c r="QO163" s="17"/>
      <c r="QP163" s="17"/>
      <c r="QQ163" s="17"/>
      <c r="QR163" s="17"/>
      <c r="QS163" s="17"/>
      <c r="QT163" s="17"/>
      <c r="QU163" s="17"/>
      <c r="QV163" s="17"/>
      <c r="QW163" s="17"/>
      <c r="QX163" s="17"/>
      <c r="QY163" s="17"/>
      <c r="QZ163" s="17"/>
      <c r="RA163" s="17"/>
      <c r="RB163" s="17"/>
      <c r="RC163" s="17"/>
      <c r="RD163" s="17"/>
      <c r="RE163" s="17"/>
      <c r="RF163" s="17"/>
      <c r="RG163" s="17"/>
      <c r="RH163" s="17"/>
      <c r="RI163" s="17"/>
      <c r="RJ163" s="17"/>
      <c r="RK163" s="17"/>
      <c r="RL163" s="17"/>
      <c r="RM163" s="17"/>
      <c r="RN163" s="17"/>
      <c r="RO163" s="17"/>
      <c r="RP163" s="17"/>
      <c r="RQ163" s="17"/>
      <c r="RR163" s="17"/>
      <c r="RS163" s="17"/>
      <c r="RT163" s="17"/>
      <c r="RU163" s="17"/>
      <c r="RV163" s="17"/>
      <c r="RW163" s="17"/>
      <c r="RX163" s="17"/>
      <c r="RY163" s="17"/>
      <c r="RZ163" s="17"/>
      <c r="SA163" s="17"/>
      <c r="SB163" s="17"/>
      <c r="SC163" s="17"/>
      <c r="SD163" s="17"/>
      <c r="SE163" s="17"/>
      <c r="SF163" s="17"/>
      <c r="SG163" s="17"/>
      <c r="SH163" s="17"/>
      <c r="SI163" s="17"/>
      <c r="SJ163" s="17"/>
      <c r="SK163" s="17"/>
      <c r="SL163" s="17"/>
      <c r="SM163" s="17"/>
      <c r="SN163" s="17"/>
      <c r="SO163" s="17"/>
      <c r="SP163" s="17"/>
      <c r="SQ163" s="17"/>
      <c r="SR163" s="17"/>
      <c r="SS163" s="17"/>
      <c r="ST163" s="17"/>
      <c r="SU163" s="17"/>
      <c r="SV163" s="17"/>
      <c r="SW163" s="17"/>
      <c r="SX163" s="17"/>
      <c r="SY163" s="17"/>
      <c r="SZ163" s="17"/>
      <c r="TA163" s="17"/>
      <c r="TB163" s="17"/>
      <c r="TC163" s="17"/>
      <c r="TD163" s="17"/>
      <c r="TE163" s="17"/>
      <c r="TF163" s="17"/>
      <c r="TG163" s="17"/>
      <c r="TH163" s="17"/>
      <c r="TI163" s="17"/>
      <c r="TJ163" s="17"/>
      <c r="TK163" s="17"/>
      <c r="TL163" s="17"/>
      <c r="TM163" s="17"/>
      <c r="TN163" s="17"/>
      <c r="TO163" s="17"/>
      <c r="TP163" s="17"/>
      <c r="TQ163" s="17"/>
      <c r="TR163" s="17"/>
      <c r="TS163" s="17"/>
      <c r="TT163" s="17"/>
      <c r="TU163" s="17"/>
      <c r="TV163" s="17"/>
      <c r="TW163" s="17"/>
      <c r="TX163" s="17"/>
      <c r="TY163" s="17"/>
      <c r="TZ163" s="17"/>
      <c r="UA163" s="17"/>
      <c r="UB163" s="17"/>
      <c r="UC163" s="17"/>
      <c r="UD163" s="17"/>
      <c r="UE163" s="17"/>
      <c r="UF163" s="17"/>
      <c r="UG163" s="17"/>
      <c r="UH163" s="17"/>
      <c r="UI163" s="17"/>
      <c r="UJ163" s="17"/>
      <c r="UK163" s="17"/>
      <c r="UL163" s="17"/>
      <c r="UM163" s="17"/>
      <c r="UN163" s="17"/>
      <c r="UO163" s="17"/>
      <c r="UP163" s="17"/>
      <c r="UQ163" s="17"/>
      <c r="UR163" s="17"/>
      <c r="US163" s="17"/>
      <c r="UT163" s="17"/>
      <c r="UU163" s="17"/>
      <c r="UV163" s="17"/>
      <c r="UW163" s="17"/>
      <c r="UX163" s="17"/>
      <c r="UY163" s="17"/>
      <c r="UZ163" s="17"/>
      <c r="VA163" s="17"/>
      <c r="VB163" s="17"/>
      <c r="VC163" s="17"/>
      <c r="VD163" s="17"/>
      <c r="VE163" s="17"/>
      <c r="VF163" s="17"/>
      <c r="VG163" s="17"/>
      <c r="VH163" s="17"/>
      <c r="VI163" s="17"/>
      <c r="VJ163" s="17"/>
      <c r="VK163" s="17"/>
      <c r="VL163" s="17"/>
      <c r="VM163" s="17"/>
      <c r="VN163" s="17"/>
      <c r="VO163" s="17"/>
      <c r="VP163" s="17"/>
      <c r="VQ163" s="17"/>
      <c r="VR163" s="17"/>
      <c r="VS163" s="17"/>
      <c r="VT163" s="17"/>
      <c r="VU163" s="17"/>
      <c r="VV163" s="17"/>
      <c r="VW163" s="17"/>
      <c r="VX163" s="17"/>
      <c r="VY163" s="17"/>
      <c r="VZ163" s="17"/>
      <c r="WA163" s="17"/>
      <c r="WB163" s="17"/>
      <c r="WC163" s="17"/>
      <c r="WD163" s="17"/>
      <c r="WE163" s="17"/>
      <c r="WF163" s="17"/>
      <c r="WG163" s="17"/>
      <c r="WH163" s="17"/>
      <c r="WI163" s="17"/>
      <c r="WJ163" s="17"/>
      <c r="WK163" s="17"/>
      <c r="WL163" s="17"/>
      <c r="WM163" s="17"/>
      <c r="WN163" s="17"/>
      <c r="WO163" s="17"/>
      <c r="WP163" s="17"/>
      <c r="WQ163" s="17"/>
      <c r="WR163" s="17"/>
      <c r="WS163" s="17"/>
      <c r="WT163" s="17"/>
      <c r="WU163" s="17"/>
      <c r="WV163" s="17"/>
      <c r="WW163" s="17"/>
      <c r="WX163" s="17"/>
      <c r="WY163" s="17"/>
      <c r="WZ163" s="17"/>
      <c r="XA163" s="17"/>
      <c r="XB163" s="17"/>
      <c r="XC163" s="17"/>
      <c r="XD163" s="17"/>
      <c r="XE163" s="17"/>
      <c r="XF163" s="17"/>
      <c r="XG163" s="17"/>
      <c r="XH163" s="17"/>
      <c r="XI163" s="17"/>
      <c r="XJ163" s="17"/>
      <c r="XK163" s="17"/>
      <c r="XL163" s="17"/>
      <c r="XM163" s="17"/>
      <c r="XN163" s="17"/>
      <c r="XO163" s="17"/>
      <c r="XP163" s="17"/>
      <c r="XQ163" s="17"/>
      <c r="XR163" s="17"/>
      <c r="XS163" s="17"/>
      <c r="XT163" s="17"/>
      <c r="XU163" s="17"/>
      <c r="XV163" s="17"/>
      <c r="XW163" s="17"/>
      <c r="XX163" s="17"/>
      <c r="XY163" s="17"/>
      <c r="XZ163" s="17"/>
      <c r="YA163" s="17"/>
      <c r="YB163" s="17"/>
      <c r="YC163" s="17"/>
      <c r="YD163" s="17"/>
      <c r="YE163" s="17"/>
      <c r="YF163" s="17"/>
      <c r="YG163" s="17"/>
      <c r="YH163" s="17"/>
      <c r="YI163" s="17"/>
      <c r="YJ163" s="17"/>
      <c r="YK163" s="17"/>
      <c r="YL163" s="17"/>
      <c r="YM163" s="17"/>
      <c r="YN163" s="17"/>
      <c r="YO163" s="17"/>
      <c r="YP163" s="17"/>
      <c r="YQ163" s="17"/>
      <c r="YR163" s="17"/>
      <c r="YS163" s="17"/>
      <c r="YT163" s="17"/>
      <c r="YU163" s="17"/>
      <c r="YV163" s="17"/>
      <c r="YW163" s="17"/>
      <c r="YX163" s="17"/>
      <c r="YY163" s="17"/>
      <c r="YZ163" s="17"/>
      <c r="ZA163" s="17"/>
      <c r="ZB163" s="17"/>
      <c r="ZC163" s="17"/>
      <c r="ZD163" s="17"/>
      <c r="ZE163" s="17"/>
      <c r="ZF163" s="17"/>
      <c r="ZG163" s="17"/>
      <c r="ZH163" s="17"/>
      <c r="ZI163" s="17"/>
      <c r="ZJ163" s="17"/>
      <c r="ZK163" s="17"/>
      <c r="ZL163" s="17"/>
      <c r="ZM163" s="17"/>
      <c r="ZN163" s="17"/>
      <c r="ZO163" s="17"/>
      <c r="ZP163" s="17"/>
      <c r="ZQ163" s="17"/>
      <c r="ZR163" s="17"/>
      <c r="ZS163" s="17"/>
      <c r="ZT163" s="17"/>
      <c r="ZU163" s="17"/>
      <c r="ZV163" s="17"/>
      <c r="ZW163" s="17"/>
      <c r="ZX163" s="17"/>
      <c r="ZY163" s="17"/>
      <c r="ZZ163" s="17"/>
      <c r="AAA163" s="17"/>
      <c r="AAB163" s="17"/>
      <c r="AAC163" s="17"/>
      <c r="AAD163" s="17"/>
      <c r="AAE163" s="17"/>
      <c r="AAF163" s="17"/>
      <c r="AAG163" s="17"/>
      <c r="AAH163" s="17"/>
      <c r="AAI163" s="17"/>
      <c r="AAJ163" s="17"/>
    </row>
    <row r="164" spans="72:712" x14ac:dyDescent="0.45"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  <c r="LH164" s="17"/>
      <c r="LI164" s="17"/>
      <c r="LJ164" s="17"/>
      <c r="LK164" s="17"/>
      <c r="LL164" s="17"/>
      <c r="LM164" s="17"/>
      <c r="LN164" s="17"/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D164" s="17"/>
      <c r="ME164" s="17"/>
      <c r="MF164" s="17"/>
      <c r="MG164" s="17"/>
      <c r="MH164" s="17"/>
      <c r="MI164" s="17"/>
      <c r="MJ164" s="17"/>
      <c r="MK164" s="17"/>
      <c r="ML164" s="17"/>
      <c r="MM164" s="17"/>
      <c r="MN164" s="17"/>
      <c r="MO164" s="17"/>
      <c r="MP164" s="17"/>
      <c r="MQ164" s="17"/>
      <c r="MR164" s="17"/>
      <c r="MS164" s="17"/>
      <c r="MT164" s="17"/>
      <c r="MU164" s="17"/>
      <c r="MV164" s="17"/>
      <c r="MW164" s="17"/>
      <c r="MX164" s="17"/>
      <c r="MY164" s="17"/>
      <c r="MZ164" s="17"/>
      <c r="NA164" s="17"/>
      <c r="NB164" s="17"/>
      <c r="NC164" s="17"/>
      <c r="ND164" s="17"/>
      <c r="NE164" s="17"/>
      <c r="NF164" s="17"/>
      <c r="NG164" s="17"/>
      <c r="NH164" s="17"/>
      <c r="NI164" s="17"/>
      <c r="NJ164" s="17"/>
      <c r="NK164" s="17"/>
      <c r="NL164" s="17"/>
      <c r="NM164" s="17"/>
      <c r="NN164" s="17"/>
      <c r="NO164" s="17"/>
      <c r="NP164" s="17"/>
      <c r="NQ164" s="17"/>
      <c r="NR164" s="17"/>
      <c r="NS164" s="17"/>
      <c r="NT164" s="17"/>
      <c r="NU164" s="17"/>
      <c r="NV164" s="17"/>
      <c r="NW164" s="17"/>
      <c r="NX164" s="17"/>
      <c r="NY164" s="17"/>
      <c r="NZ164" s="17"/>
      <c r="OA164" s="17"/>
      <c r="OB164" s="17"/>
      <c r="OC164" s="17"/>
      <c r="OD164" s="17"/>
      <c r="OE164" s="17"/>
      <c r="OF164" s="17"/>
      <c r="OG164" s="17"/>
      <c r="OH164" s="17"/>
      <c r="OI164" s="17"/>
      <c r="OJ164" s="17"/>
      <c r="OK164" s="17"/>
      <c r="OL164" s="17"/>
      <c r="OM164" s="17"/>
      <c r="ON164" s="17"/>
      <c r="OO164" s="17"/>
      <c r="OP164" s="17"/>
      <c r="OQ164" s="17"/>
      <c r="OR164" s="17"/>
      <c r="OS164" s="17"/>
      <c r="OT164" s="17"/>
      <c r="OU164" s="17"/>
      <c r="OV164" s="17"/>
      <c r="OW164" s="17"/>
      <c r="OX164" s="17"/>
      <c r="OY164" s="17"/>
      <c r="OZ164" s="17"/>
      <c r="PA164" s="17"/>
      <c r="PB164" s="17"/>
      <c r="PC164" s="17"/>
      <c r="PD164" s="17"/>
      <c r="PE164" s="17"/>
      <c r="PF164" s="17"/>
      <c r="PG164" s="17"/>
      <c r="PH164" s="17"/>
      <c r="PI164" s="17"/>
      <c r="PJ164" s="17"/>
      <c r="PK164" s="17"/>
      <c r="PL164" s="17"/>
      <c r="PM164" s="17"/>
      <c r="PN164" s="17"/>
      <c r="PO164" s="17"/>
      <c r="PP164" s="17"/>
      <c r="PQ164" s="17"/>
      <c r="PR164" s="17"/>
      <c r="PS164" s="17"/>
      <c r="PT164" s="17"/>
      <c r="PU164" s="17"/>
      <c r="PV164" s="17"/>
      <c r="PW164" s="17"/>
      <c r="PX164" s="17"/>
      <c r="PY164" s="17"/>
      <c r="PZ164" s="17"/>
      <c r="QA164" s="17"/>
      <c r="QB164" s="17"/>
      <c r="QC164" s="17"/>
      <c r="QD164" s="17"/>
      <c r="QE164" s="17"/>
      <c r="QF164" s="17"/>
      <c r="QG164" s="17"/>
      <c r="QH164" s="17"/>
      <c r="QI164" s="17"/>
      <c r="QJ164" s="17"/>
      <c r="QK164" s="17"/>
      <c r="QL164" s="17"/>
      <c r="QM164" s="17"/>
      <c r="QN164" s="17"/>
      <c r="QO164" s="17"/>
      <c r="QP164" s="17"/>
      <c r="QQ164" s="17"/>
      <c r="QR164" s="17"/>
      <c r="QS164" s="17"/>
      <c r="QT164" s="17"/>
      <c r="QU164" s="17"/>
      <c r="QV164" s="17"/>
      <c r="QW164" s="17"/>
      <c r="QX164" s="17"/>
      <c r="QY164" s="17"/>
      <c r="QZ164" s="17"/>
      <c r="RA164" s="17"/>
      <c r="RB164" s="17"/>
      <c r="RC164" s="17"/>
      <c r="RD164" s="17"/>
      <c r="RE164" s="17"/>
      <c r="RF164" s="17"/>
      <c r="RG164" s="17"/>
      <c r="RH164" s="17"/>
      <c r="RI164" s="17"/>
      <c r="RJ164" s="17"/>
      <c r="RK164" s="17"/>
      <c r="RL164" s="17"/>
      <c r="RM164" s="17"/>
      <c r="RN164" s="17"/>
      <c r="RO164" s="17"/>
      <c r="RP164" s="17"/>
      <c r="RQ164" s="17"/>
      <c r="RR164" s="17"/>
      <c r="RS164" s="17"/>
      <c r="RT164" s="17"/>
      <c r="RU164" s="17"/>
      <c r="RV164" s="17"/>
      <c r="RW164" s="17"/>
      <c r="RX164" s="17"/>
      <c r="RY164" s="17"/>
      <c r="RZ164" s="17"/>
      <c r="SA164" s="17"/>
      <c r="SB164" s="17"/>
      <c r="SC164" s="17"/>
      <c r="SD164" s="17"/>
      <c r="SE164" s="17"/>
      <c r="SF164" s="17"/>
      <c r="SG164" s="17"/>
      <c r="SH164" s="17"/>
      <c r="SI164" s="17"/>
      <c r="SJ164" s="17"/>
      <c r="SK164" s="17"/>
      <c r="SL164" s="17"/>
      <c r="SM164" s="17"/>
      <c r="SN164" s="17"/>
      <c r="SO164" s="17"/>
      <c r="SP164" s="17"/>
      <c r="SQ164" s="17"/>
      <c r="SR164" s="17"/>
      <c r="SS164" s="17"/>
      <c r="ST164" s="17"/>
      <c r="SU164" s="17"/>
      <c r="SV164" s="17"/>
      <c r="SW164" s="17"/>
      <c r="SX164" s="17"/>
      <c r="SY164" s="17"/>
      <c r="SZ164" s="17"/>
      <c r="TA164" s="17"/>
      <c r="TB164" s="17"/>
      <c r="TC164" s="17"/>
      <c r="TD164" s="17"/>
      <c r="TE164" s="17"/>
      <c r="TF164" s="17"/>
      <c r="TG164" s="17"/>
      <c r="TH164" s="17"/>
      <c r="TI164" s="17"/>
      <c r="TJ164" s="17"/>
      <c r="TK164" s="17"/>
      <c r="TL164" s="17"/>
      <c r="TM164" s="17"/>
      <c r="TN164" s="17"/>
      <c r="TO164" s="17"/>
      <c r="TP164" s="17"/>
      <c r="TQ164" s="17"/>
      <c r="TR164" s="17"/>
      <c r="TS164" s="17"/>
      <c r="TT164" s="17"/>
      <c r="TU164" s="17"/>
      <c r="TV164" s="17"/>
      <c r="TW164" s="17"/>
      <c r="TX164" s="17"/>
      <c r="TY164" s="17"/>
      <c r="TZ164" s="17"/>
      <c r="UA164" s="17"/>
      <c r="UB164" s="17"/>
      <c r="UC164" s="17"/>
      <c r="UD164" s="17"/>
      <c r="UE164" s="17"/>
      <c r="UF164" s="17"/>
      <c r="UG164" s="17"/>
      <c r="UH164" s="17"/>
      <c r="UI164" s="17"/>
      <c r="UJ164" s="17"/>
      <c r="UK164" s="17"/>
      <c r="UL164" s="17"/>
      <c r="UM164" s="17"/>
      <c r="UN164" s="17"/>
      <c r="UO164" s="17"/>
      <c r="UP164" s="17"/>
      <c r="UQ164" s="17"/>
      <c r="UR164" s="17"/>
      <c r="US164" s="17"/>
      <c r="UT164" s="17"/>
      <c r="UU164" s="17"/>
      <c r="UV164" s="17"/>
      <c r="UW164" s="17"/>
      <c r="UX164" s="17"/>
      <c r="UY164" s="17"/>
      <c r="UZ164" s="17"/>
      <c r="VA164" s="17"/>
      <c r="VB164" s="17"/>
      <c r="VC164" s="17"/>
      <c r="VD164" s="17"/>
      <c r="VE164" s="17"/>
      <c r="VF164" s="17"/>
      <c r="VG164" s="17"/>
      <c r="VH164" s="17"/>
      <c r="VI164" s="17"/>
      <c r="VJ164" s="17"/>
      <c r="VK164" s="17"/>
      <c r="VL164" s="17"/>
      <c r="VM164" s="17"/>
      <c r="VN164" s="17"/>
      <c r="VO164" s="17"/>
      <c r="VP164" s="17"/>
      <c r="VQ164" s="17"/>
      <c r="VR164" s="17"/>
      <c r="VS164" s="17"/>
      <c r="VT164" s="17"/>
      <c r="VU164" s="17"/>
      <c r="VV164" s="17"/>
      <c r="VW164" s="17"/>
      <c r="VX164" s="17"/>
      <c r="VY164" s="17"/>
      <c r="VZ164" s="17"/>
      <c r="WA164" s="17"/>
      <c r="WB164" s="17"/>
      <c r="WC164" s="17"/>
      <c r="WD164" s="17"/>
      <c r="WE164" s="17"/>
      <c r="WF164" s="17"/>
      <c r="WG164" s="17"/>
      <c r="WH164" s="17"/>
      <c r="WI164" s="17"/>
      <c r="WJ164" s="17"/>
      <c r="WK164" s="17"/>
      <c r="WL164" s="17"/>
      <c r="WM164" s="17"/>
      <c r="WN164" s="17"/>
      <c r="WO164" s="17"/>
      <c r="WP164" s="17"/>
      <c r="WQ164" s="17"/>
      <c r="WR164" s="17"/>
      <c r="WS164" s="17"/>
      <c r="WT164" s="17"/>
      <c r="WU164" s="17"/>
      <c r="WV164" s="17"/>
      <c r="WW164" s="17"/>
      <c r="WX164" s="17"/>
      <c r="WY164" s="17"/>
      <c r="WZ164" s="17"/>
      <c r="XA164" s="17"/>
      <c r="XB164" s="17"/>
      <c r="XC164" s="17"/>
      <c r="XD164" s="17"/>
      <c r="XE164" s="17"/>
      <c r="XF164" s="17"/>
      <c r="XG164" s="17"/>
      <c r="XH164" s="17"/>
      <c r="XI164" s="17"/>
      <c r="XJ164" s="17"/>
      <c r="XK164" s="17"/>
      <c r="XL164" s="17"/>
      <c r="XM164" s="17"/>
      <c r="XN164" s="17"/>
      <c r="XO164" s="17"/>
      <c r="XP164" s="17"/>
      <c r="XQ164" s="17"/>
      <c r="XR164" s="17"/>
      <c r="XS164" s="17"/>
      <c r="XT164" s="17"/>
      <c r="XU164" s="17"/>
      <c r="XV164" s="17"/>
      <c r="XW164" s="17"/>
      <c r="XX164" s="17"/>
      <c r="XY164" s="17"/>
      <c r="XZ164" s="17"/>
      <c r="YA164" s="17"/>
      <c r="YB164" s="17"/>
      <c r="YC164" s="17"/>
      <c r="YD164" s="17"/>
      <c r="YE164" s="17"/>
      <c r="YF164" s="17"/>
      <c r="YG164" s="17"/>
      <c r="YH164" s="17"/>
      <c r="YI164" s="17"/>
      <c r="YJ164" s="17"/>
      <c r="YK164" s="17"/>
      <c r="YL164" s="17"/>
      <c r="YM164" s="17"/>
      <c r="YN164" s="17"/>
      <c r="YO164" s="17"/>
      <c r="YP164" s="17"/>
      <c r="YQ164" s="17"/>
      <c r="YR164" s="17"/>
      <c r="YS164" s="17"/>
      <c r="YT164" s="17"/>
      <c r="YU164" s="17"/>
      <c r="YV164" s="17"/>
      <c r="YW164" s="17"/>
      <c r="YX164" s="17"/>
      <c r="YY164" s="17"/>
      <c r="YZ164" s="17"/>
      <c r="ZA164" s="17"/>
      <c r="ZB164" s="17"/>
      <c r="ZC164" s="17"/>
      <c r="ZD164" s="17"/>
      <c r="ZE164" s="17"/>
      <c r="ZF164" s="17"/>
      <c r="ZG164" s="17"/>
      <c r="ZH164" s="17"/>
      <c r="ZI164" s="17"/>
      <c r="ZJ164" s="17"/>
      <c r="ZK164" s="17"/>
      <c r="ZL164" s="17"/>
      <c r="ZM164" s="17"/>
      <c r="ZN164" s="17"/>
      <c r="ZO164" s="17"/>
      <c r="ZP164" s="17"/>
      <c r="ZQ164" s="17"/>
      <c r="ZR164" s="17"/>
      <c r="ZS164" s="17"/>
      <c r="ZT164" s="17"/>
      <c r="ZU164" s="17"/>
      <c r="ZV164" s="17"/>
      <c r="ZW164" s="17"/>
      <c r="ZX164" s="17"/>
      <c r="ZY164" s="17"/>
      <c r="ZZ164" s="17"/>
      <c r="AAA164" s="17"/>
      <c r="AAB164" s="17"/>
      <c r="AAC164" s="17"/>
      <c r="AAD164" s="17"/>
      <c r="AAE164" s="17"/>
      <c r="AAF164" s="17"/>
      <c r="AAG164" s="17"/>
      <c r="AAH164" s="17"/>
      <c r="AAI164" s="17"/>
      <c r="AAJ164" s="17"/>
    </row>
    <row r="165" spans="72:712" x14ac:dyDescent="0.45"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  <c r="XW165" s="17"/>
      <c r="XX165" s="17"/>
      <c r="XY165" s="17"/>
      <c r="XZ165" s="17"/>
      <c r="YA165" s="17"/>
      <c r="YB165" s="17"/>
      <c r="YC165" s="17"/>
      <c r="YD165" s="17"/>
      <c r="YE165" s="17"/>
      <c r="YF165" s="17"/>
      <c r="YG165" s="17"/>
      <c r="YH165" s="17"/>
      <c r="YI165" s="17"/>
      <c r="YJ165" s="17"/>
      <c r="YK165" s="17"/>
      <c r="YL165" s="17"/>
      <c r="YM165" s="17"/>
      <c r="YN165" s="17"/>
      <c r="YO165" s="17"/>
      <c r="YP165" s="17"/>
      <c r="YQ165" s="17"/>
      <c r="YR165" s="17"/>
      <c r="YS165" s="17"/>
      <c r="YT165" s="17"/>
      <c r="YU165" s="17"/>
      <c r="YV165" s="17"/>
      <c r="YW165" s="17"/>
      <c r="YX165" s="17"/>
      <c r="YY165" s="17"/>
      <c r="YZ165" s="17"/>
      <c r="ZA165" s="17"/>
      <c r="ZB165" s="17"/>
      <c r="ZC165" s="17"/>
      <c r="ZD165" s="17"/>
      <c r="ZE165" s="17"/>
      <c r="ZF165" s="17"/>
      <c r="ZG165" s="17"/>
      <c r="ZH165" s="17"/>
      <c r="ZI165" s="17"/>
      <c r="ZJ165" s="17"/>
      <c r="ZK165" s="17"/>
      <c r="ZL165" s="17"/>
      <c r="ZM165" s="17"/>
      <c r="ZN165" s="17"/>
      <c r="ZO165" s="17"/>
      <c r="ZP165" s="17"/>
      <c r="ZQ165" s="17"/>
      <c r="ZR165" s="17"/>
      <c r="ZS165" s="17"/>
      <c r="ZT165" s="17"/>
      <c r="ZU165" s="17"/>
      <c r="ZV165" s="17"/>
      <c r="ZW165" s="17"/>
      <c r="ZX165" s="17"/>
      <c r="ZY165" s="17"/>
      <c r="ZZ165" s="17"/>
      <c r="AAA165" s="17"/>
      <c r="AAB165" s="17"/>
      <c r="AAC165" s="17"/>
      <c r="AAD165" s="17"/>
      <c r="AAE165" s="17"/>
      <c r="AAF165" s="17"/>
      <c r="AAG165" s="17"/>
      <c r="AAH165" s="17"/>
      <c r="AAI165" s="17"/>
      <c r="AAJ165" s="17"/>
    </row>
    <row r="166" spans="72:712" x14ac:dyDescent="0.45"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  <c r="JM166" s="17"/>
      <c r="JN166" s="17"/>
      <c r="JO166" s="17"/>
      <c r="JP166" s="17"/>
      <c r="JQ166" s="17"/>
      <c r="JR166" s="17"/>
      <c r="JS166" s="17"/>
      <c r="JT166" s="17"/>
      <c r="JU166" s="17"/>
      <c r="JV166" s="17"/>
      <c r="JW166" s="17"/>
      <c r="JX166" s="17"/>
      <c r="JY166" s="17"/>
      <c r="JZ166" s="17"/>
      <c r="KA166" s="17"/>
      <c r="KB166" s="17"/>
      <c r="KC166" s="17"/>
      <c r="KD166" s="17"/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7"/>
      <c r="KQ166" s="17"/>
      <c r="KR166" s="17"/>
      <c r="KS166" s="17"/>
      <c r="KT166" s="17"/>
      <c r="KU166" s="17"/>
      <c r="KV166" s="17"/>
      <c r="KW166" s="17"/>
      <c r="KX166" s="17"/>
      <c r="KY166" s="17"/>
      <c r="KZ166" s="17"/>
      <c r="LA166" s="17"/>
      <c r="LB166" s="17"/>
      <c r="LC166" s="17"/>
      <c r="LD166" s="17"/>
      <c r="LE166" s="17"/>
      <c r="LF166" s="17"/>
      <c r="LG166" s="17"/>
      <c r="LH166" s="17"/>
      <c r="LI166" s="17"/>
      <c r="LJ166" s="17"/>
      <c r="LK166" s="17"/>
      <c r="LL166" s="17"/>
      <c r="LM166" s="17"/>
      <c r="LN166" s="17"/>
      <c r="LO166" s="17"/>
      <c r="LP166" s="17"/>
      <c r="LQ166" s="17"/>
      <c r="LR166" s="17"/>
      <c r="LS166" s="17"/>
      <c r="LT166" s="17"/>
      <c r="LU166" s="17"/>
      <c r="LV166" s="17"/>
      <c r="LW166" s="17"/>
      <c r="LX166" s="17"/>
      <c r="LY166" s="17"/>
      <c r="LZ166" s="17"/>
      <c r="MA166" s="17"/>
      <c r="MB166" s="17"/>
      <c r="MC166" s="17"/>
      <c r="MD166" s="17"/>
      <c r="ME166" s="17"/>
      <c r="MF166" s="17"/>
      <c r="MG166" s="17"/>
      <c r="MH166" s="17"/>
      <c r="MI166" s="17"/>
      <c r="MJ166" s="17"/>
      <c r="MK166" s="17"/>
      <c r="ML166" s="17"/>
      <c r="MM166" s="17"/>
      <c r="MN166" s="17"/>
      <c r="MO166" s="17"/>
      <c r="MP166" s="17"/>
      <c r="MQ166" s="17"/>
      <c r="MR166" s="17"/>
      <c r="MS166" s="17"/>
      <c r="MT166" s="17"/>
      <c r="MU166" s="17"/>
      <c r="MV166" s="17"/>
      <c r="MW166" s="17"/>
      <c r="MX166" s="17"/>
      <c r="MY166" s="17"/>
      <c r="MZ166" s="17"/>
      <c r="NA166" s="17"/>
      <c r="NB166" s="17"/>
      <c r="NC166" s="17"/>
      <c r="ND166" s="17"/>
      <c r="NE166" s="17"/>
      <c r="NF166" s="17"/>
      <c r="NG166" s="17"/>
      <c r="NH166" s="17"/>
      <c r="NI166" s="17"/>
      <c r="NJ166" s="17"/>
      <c r="NK166" s="17"/>
      <c r="NL166" s="17"/>
      <c r="NM166" s="17"/>
      <c r="NN166" s="17"/>
      <c r="NO166" s="17"/>
      <c r="NP166" s="17"/>
      <c r="NQ166" s="17"/>
      <c r="NR166" s="17"/>
      <c r="NS166" s="17"/>
      <c r="NT166" s="17"/>
      <c r="NU166" s="17"/>
      <c r="NV166" s="17"/>
      <c r="NW166" s="17"/>
      <c r="NX166" s="17"/>
      <c r="NY166" s="17"/>
      <c r="NZ166" s="17"/>
      <c r="OA166" s="17"/>
      <c r="OB166" s="17"/>
      <c r="OC166" s="17"/>
      <c r="OD166" s="17"/>
      <c r="OE166" s="17"/>
      <c r="OF166" s="17"/>
      <c r="OG166" s="17"/>
      <c r="OH166" s="17"/>
      <c r="OI166" s="17"/>
      <c r="OJ166" s="17"/>
      <c r="OK166" s="17"/>
      <c r="OL166" s="17"/>
      <c r="OM166" s="17"/>
      <c r="ON166" s="17"/>
      <c r="OO166" s="17"/>
      <c r="OP166" s="17"/>
      <c r="OQ166" s="17"/>
      <c r="OR166" s="17"/>
      <c r="OS166" s="17"/>
      <c r="OT166" s="17"/>
      <c r="OU166" s="17"/>
      <c r="OV166" s="17"/>
      <c r="OW166" s="17"/>
      <c r="OX166" s="17"/>
      <c r="OY166" s="17"/>
      <c r="OZ166" s="17"/>
      <c r="PA166" s="17"/>
      <c r="PB166" s="17"/>
      <c r="PC166" s="17"/>
      <c r="PD166" s="17"/>
      <c r="PE166" s="17"/>
      <c r="PF166" s="17"/>
      <c r="PG166" s="17"/>
      <c r="PH166" s="17"/>
      <c r="PI166" s="17"/>
      <c r="PJ166" s="17"/>
      <c r="PK166" s="17"/>
      <c r="PL166" s="17"/>
      <c r="PM166" s="17"/>
      <c r="PN166" s="17"/>
      <c r="PO166" s="17"/>
      <c r="PP166" s="17"/>
      <c r="PQ166" s="17"/>
      <c r="PR166" s="17"/>
      <c r="PS166" s="17"/>
      <c r="PT166" s="17"/>
      <c r="PU166" s="17"/>
      <c r="PV166" s="17"/>
      <c r="PW166" s="17"/>
      <c r="PX166" s="17"/>
      <c r="PY166" s="17"/>
      <c r="PZ166" s="17"/>
      <c r="QA166" s="17"/>
      <c r="QB166" s="17"/>
      <c r="QC166" s="17"/>
      <c r="QD166" s="17"/>
      <c r="QE166" s="17"/>
      <c r="QF166" s="17"/>
      <c r="QG166" s="17"/>
      <c r="QH166" s="17"/>
      <c r="QI166" s="17"/>
      <c r="QJ166" s="17"/>
      <c r="QK166" s="17"/>
      <c r="QL166" s="17"/>
      <c r="QM166" s="17"/>
      <c r="QN166" s="17"/>
      <c r="QO166" s="17"/>
      <c r="QP166" s="17"/>
      <c r="QQ166" s="17"/>
      <c r="QR166" s="17"/>
      <c r="QS166" s="17"/>
      <c r="QT166" s="17"/>
      <c r="QU166" s="17"/>
      <c r="QV166" s="17"/>
      <c r="QW166" s="17"/>
      <c r="QX166" s="17"/>
      <c r="QY166" s="17"/>
      <c r="QZ166" s="17"/>
      <c r="RA166" s="17"/>
      <c r="RB166" s="17"/>
      <c r="RC166" s="17"/>
      <c r="RD166" s="17"/>
      <c r="RE166" s="17"/>
      <c r="RF166" s="17"/>
      <c r="RG166" s="17"/>
      <c r="RH166" s="17"/>
      <c r="RI166" s="17"/>
      <c r="RJ166" s="17"/>
      <c r="RK166" s="17"/>
      <c r="RL166" s="17"/>
      <c r="RM166" s="17"/>
      <c r="RN166" s="17"/>
      <c r="RO166" s="17"/>
      <c r="RP166" s="17"/>
      <c r="RQ166" s="17"/>
      <c r="RR166" s="17"/>
      <c r="RS166" s="17"/>
      <c r="RT166" s="17"/>
      <c r="RU166" s="17"/>
      <c r="RV166" s="17"/>
      <c r="RW166" s="17"/>
      <c r="RX166" s="17"/>
      <c r="RY166" s="17"/>
      <c r="RZ166" s="17"/>
      <c r="SA166" s="17"/>
      <c r="SB166" s="17"/>
      <c r="SC166" s="17"/>
      <c r="SD166" s="17"/>
      <c r="SE166" s="17"/>
      <c r="SF166" s="17"/>
      <c r="SG166" s="17"/>
      <c r="SH166" s="17"/>
      <c r="SI166" s="17"/>
      <c r="SJ166" s="17"/>
      <c r="SK166" s="17"/>
      <c r="SL166" s="17"/>
      <c r="SM166" s="17"/>
      <c r="SN166" s="17"/>
      <c r="SO166" s="17"/>
      <c r="SP166" s="17"/>
      <c r="SQ166" s="17"/>
      <c r="SR166" s="17"/>
      <c r="SS166" s="17"/>
      <c r="ST166" s="17"/>
      <c r="SU166" s="17"/>
      <c r="SV166" s="17"/>
      <c r="SW166" s="17"/>
      <c r="SX166" s="17"/>
      <c r="SY166" s="17"/>
      <c r="SZ166" s="17"/>
      <c r="TA166" s="17"/>
      <c r="TB166" s="17"/>
      <c r="TC166" s="17"/>
      <c r="TD166" s="17"/>
      <c r="TE166" s="17"/>
      <c r="TF166" s="17"/>
      <c r="TG166" s="17"/>
      <c r="TH166" s="17"/>
      <c r="TI166" s="17"/>
      <c r="TJ166" s="17"/>
      <c r="TK166" s="17"/>
      <c r="TL166" s="17"/>
      <c r="TM166" s="17"/>
      <c r="TN166" s="17"/>
      <c r="TO166" s="17"/>
      <c r="TP166" s="17"/>
      <c r="TQ166" s="17"/>
      <c r="TR166" s="17"/>
      <c r="TS166" s="17"/>
      <c r="TT166" s="17"/>
      <c r="TU166" s="17"/>
      <c r="TV166" s="17"/>
      <c r="TW166" s="17"/>
      <c r="TX166" s="17"/>
      <c r="TY166" s="17"/>
      <c r="TZ166" s="17"/>
      <c r="UA166" s="17"/>
      <c r="UB166" s="17"/>
      <c r="UC166" s="17"/>
      <c r="UD166" s="17"/>
      <c r="UE166" s="17"/>
      <c r="UF166" s="17"/>
      <c r="UG166" s="17"/>
      <c r="UH166" s="17"/>
      <c r="UI166" s="17"/>
      <c r="UJ166" s="17"/>
      <c r="UK166" s="17"/>
      <c r="UL166" s="17"/>
      <c r="UM166" s="17"/>
      <c r="UN166" s="17"/>
      <c r="UO166" s="17"/>
      <c r="UP166" s="17"/>
      <c r="UQ166" s="17"/>
      <c r="UR166" s="17"/>
      <c r="US166" s="17"/>
      <c r="UT166" s="17"/>
      <c r="UU166" s="17"/>
      <c r="UV166" s="17"/>
      <c r="UW166" s="17"/>
      <c r="UX166" s="17"/>
      <c r="UY166" s="17"/>
      <c r="UZ166" s="17"/>
      <c r="VA166" s="17"/>
      <c r="VB166" s="17"/>
      <c r="VC166" s="17"/>
      <c r="VD166" s="17"/>
      <c r="VE166" s="17"/>
      <c r="VF166" s="17"/>
      <c r="VG166" s="17"/>
      <c r="VH166" s="17"/>
      <c r="VI166" s="17"/>
      <c r="VJ166" s="17"/>
      <c r="VK166" s="17"/>
      <c r="VL166" s="17"/>
      <c r="VM166" s="17"/>
      <c r="VN166" s="17"/>
      <c r="VO166" s="17"/>
      <c r="VP166" s="17"/>
      <c r="VQ166" s="17"/>
      <c r="VR166" s="17"/>
      <c r="VS166" s="17"/>
      <c r="VT166" s="17"/>
      <c r="VU166" s="17"/>
      <c r="VV166" s="17"/>
      <c r="VW166" s="17"/>
      <c r="VX166" s="17"/>
      <c r="VY166" s="17"/>
      <c r="VZ166" s="17"/>
      <c r="WA166" s="17"/>
      <c r="WB166" s="17"/>
      <c r="WC166" s="17"/>
      <c r="WD166" s="17"/>
      <c r="WE166" s="17"/>
      <c r="WF166" s="17"/>
      <c r="WG166" s="17"/>
      <c r="WH166" s="17"/>
      <c r="WI166" s="17"/>
      <c r="WJ166" s="17"/>
      <c r="WK166" s="17"/>
      <c r="WL166" s="17"/>
      <c r="WM166" s="17"/>
      <c r="WN166" s="17"/>
      <c r="WO166" s="17"/>
      <c r="WP166" s="17"/>
      <c r="WQ166" s="17"/>
      <c r="WR166" s="17"/>
      <c r="WS166" s="17"/>
      <c r="WT166" s="17"/>
      <c r="WU166" s="17"/>
      <c r="WV166" s="17"/>
      <c r="WW166" s="17"/>
      <c r="WX166" s="17"/>
      <c r="WY166" s="17"/>
      <c r="WZ166" s="17"/>
      <c r="XA166" s="17"/>
      <c r="XB166" s="17"/>
      <c r="XC166" s="17"/>
      <c r="XD166" s="17"/>
      <c r="XE166" s="17"/>
      <c r="XF166" s="17"/>
      <c r="XG166" s="17"/>
      <c r="XH166" s="17"/>
      <c r="XI166" s="17"/>
      <c r="XJ166" s="17"/>
      <c r="XK166" s="17"/>
      <c r="XL166" s="17"/>
      <c r="XM166" s="17"/>
      <c r="XN166" s="17"/>
      <c r="XO166" s="17"/>
      <c r="XP166" s="17"/>
      <c r="XQ166" s="17"/>
      <c r="XR166" s="17"/>
      <c r="XS166" s="17"/>
      <c r="XT166" s="17"/>
      <c r="XU166" s="17"/>
      <c r="XV166" s="17"/>
      <c r="XW166" s="17"/>
      <c r="XX166" s="17"/>
      <c r="XY166" s="17"/>
      <c r="XZ166" s="17"/>
      <c r="YA166" s="17"/>
      <c r="YB166" s="17"/>
      <c r="YC166" s="17"/>
      <c r="YD166" s="17"/>
      <c r="YE166" s="17"/>
      <c r="YF166" s="17"/>
      <c r="YG166" s="17"/>
      <c r="YH166" s="17"/>
      <c r="YI166" s="17"/>
      <c r="YJ166" s="17"/>
      <c r="YK166" s="17"/>
      <c r="YL166" s="17"/>
      <c r="YM166" s="17"/>
      <c r="YN166" s="17"/>
      <c r="YO166" s="17"/>
      <c r="YP166" s="17"/>
      <c r="YQ166" s="17"/>
      <c r="YR166" s="17"/>
      <c r="YS166" s="17"/>
      <c r="YT166" s="17"/>
      <c r="YU166" s="17"/>
      <c r="YV166" s="17"/>
      <c r="YW166" s="17"/>
      <c r="YX166" s="17"/>
      <c r="YY166" s="17"/>
      <c r="YZ166" s="17"/>
      <c r="ZA166" s="17"/>
      <c r="ZB166" s="17"/>
      <c r="ZC166" s="17"/>
      <c r="ZD166" s="17"/>
      <c r="ZE166" s="17"/>
      <c r="ZF166" s="17"/>
      <c r="ZG166" s="17"/>
      <c r="ZH166" s="17"/>
      <c r="ZI166" s="17"/>
      <c r="ZJ166" s="17"/>
      <c r="ZK166" s="17"/>
      <c r="ZL166" s="17"/>
      <c r="ZM166" s="17"/>
      <c r="ZN166" s="17"/>
      <c r="ZO166" s="17"/>
      <c r="ZP166" s="17"/>
      <c r="ZQ166" s="17"/>
      <c r="ZR166" s="17"/>
      <c r="ZS166" s="17"/>
      <c r="ZT166" s="17"/>
      <c r="ZU166" s="17"/>
      <c r="ZV166" s="17"/>
      <c r="ZW166" s="17"/>
      <c r="ZX166" s="17"/>
      <c r="ZY166" s="17"/>
      <c r="ZZ166" s="17"/>
      <c r="AAA166" s="17"/>
      <c r="AAB166" s="17"/>
      <c r="AAC166" s="17"/>
      <c r="AAD166" s="17"/>
      <c r="AAE166" s="17"/>
      <c r="AAF166" s="17"/>
      <c r="AAG166" s="17"/>
      <c r="AAH166" s="17"/>
      <c r="AAI166" s="17"/>
      <c r="AAJ166" s="17"/>
    </row>
    <row r="167" spans="72:712" x14ac:dyDescent="0.45"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  <c r="LH167" s="17"/>
      <c r="LI167" s="17"/>
      <c r="LJ167" s="17"/>
      <c r="LK167" s="17"/>
      <c r="LL167" s="17"/>
      <c r="LM167" s="17"/>
      <c r="LN167" s="17"/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D167" s="17"/>
      <c r="ME167" s="17"/>
      <c r="MF167" s="17"/>
      <c r="MG167" s="17"/>
      <c r="MH167" s="17"/>
      <c r="MI167" s="17"/>
      <c r="MJ167" s="17"/>
      <c r="MK167" s="17"/>
      <c r="ML167" s="17"/>
      <c r="MM167" s="17"/>
      <c r="MN167" s="17"/>
      <c r="MO167" s="17"/>
      <c r="MP167" s="17"/>
      <c r="MQ167" s="17"/>
      <c r="MR167" s="17"/>
      <c r="MS167" s="17"/>
      <c r="MT167" s="17"/>
      <c r="MU167" s="17"/>
      <c r="MV167" s="17"/>
      <c r="MW167" s="17"/>
      <c r="MX167" s="17"/>
      <c r="MY167" s="17"/>
      <c r="MZ167" s="17"/>
      <c r="NA167" s="17"/>
      <c r="NB167" s="17"/>
      <c r="NC167" s="17"/>
      <c r="ND167" s="17"/>
      <c r="NE167" s="17"/>
      <c r="NF167" s="17"/>
      <c r="NG167" s="17"/>
      <c r="NH167" s="17"/>
      <c r="NI167" s="17"/>
      <c r="NJ167" s="17"/>
      <c r="NK167" s="17"/>
      <c r="NL167" s="17"/>
      <c r="NM167" s="17"/>
      <c r="NN167" s="17"/>
      <c r="NO167" s="17"/>
      <c r="NP167" s="17"/>
      <c r="NQ167" s="17"/>
      <c r="NR167" s="17"/>
      <c r="NS167" s="17"/>
      <c r="NT167" s="17"/>
      <c r="NU167" s="17"/>
      <c r="NV167" s="17"/>
      <c r="NW167" s="17"/>
      <c r="NX167" s="17"/>
      <c r="NY167" s="17"/>
      <c r="NZ167" s="17"/>
      <c r="OA167" s="17"/>
      <c r="OB167" s="17"/>
      <c r="OC167" s="17"/>
      <c r="OD167" s="17"/>
      <c r="OE167" s="17"/>
      <c r="OF167" s="17"/>
      <c r="OG167" s="17"/>
      <c r="OH167" s="17"/>
      <c r="OI167" s="17"/>
      <c r="OJ167" s="17"/>
      <c r="OK167" s="17"/>
      <c r="OL167" s="17"/>
      <c r="OM167" s="17"/>
      <c r="ON167" s="17"/>
      <c r="OO167" s="17"/>
      <c r="OP167" s="17"/>
      <c r="OQ167" s="17"/>
      <c r="OR167" s="17"/>
      <c r="OS167" s="17"/>
      <c r="OT167" s="17"/>
      <c r="OU167" s="17"/>
      <c r="OV167" s="17"/>
      <c r="OW167" s="17"/>
      <c r="OX167" s="17"/>
      <c r="OY167" s="17"/>
      <c r="OZ167" s="17"/>
      <c r="PA167" s="17"/>
      <c r="PB167" s="17"/>
      <c r="PC167" s="17"/>
      <c r="PD167" s="17"/>
      <c r="PE167" s="17"/>
      <c r="PF167" s="17"/>
      <c r="PG167" s="17"/>
      <c r="PH167" s="17"/>
      <c r="PI167" s="17"/>
      <c r="PJ167" s="17"/>
      <c r="PK167" s="17"/>
      <c r="PL167" s="17"/>
      <c r="PM167" s="17"/>
      <c r="PN167" s="17"/>
      <c r="PO167" s="17"/>
      <c r="PP167" s="17"/>
      <c r="PQ167" s="17"/>
      <c r="PR167" s="17"/>
      <c r="PS167" s="17"/>
      <c r="PT167" s="17"/>
      <c r="PU167" s="17"/>
      <c r="PV167" s="17"/>
      <c r="PW167" s="17"/>
      <c r="PX167" s="17"/>
      <c r="PY167" s="17"/>
      <c r="PZ167" s="17"/>
      <c r="QA167" s="17"/>
      <c r="QB167" s="17"/>
      <c r="QC167" s="17"/>
      <c r="QD167" s="17"/>
      <c r="QE167" s="17"/>
      <c r="QF167" s="17"/>
      <c r="QG167" s="17"/>
      <c r="QH167" s="17"/>
      <c r="QI167" s="17"/>
      <c r="QJ167" s="17"/>
      <c r="QK167" s="17"/>
      <c r="QL167" s="17"/>
      <c r="QM167" s="17"/>
      <c r="QN167" s="17"/>
      <c r="QO167" s="17"/>
      <c r="QP167" s="17"/>
      <c r="QQ167" s="17"/>
      <c r="QR167" s="17"/>
      <c r="QS167" s="17"/>
      <c r="QT167" s="17"/>
      <c r="QU167" s="17"/>
      <c r="QV167" s="17"/>
      <c r="QW167" s="17"/>
      <c r="QX167" s="17"/>
      <c r="QY167" s="17"/>
      <c r="QZ167" s="17"/>
      <c r="RA167" s="17"/>
      <c r="RB167" s="17"/>
      <c r="RC167" s="17"/>
      <c r="RD167" s="17"/>
      <c r="RE167" s="17"/>
      <c r="RF167" s="17"/>
      <c r="RG167" s="17"/>
      <c r="RH167" s="17"/>
      <c r="RI167" s="17"/>
      <c r="RJ167" s="17"/>
      <c r="RK167" s="17"/>
      <c r="RL167" s="17"/>
      <c r="RM167" s="17"/>
      <c r="RN167" s="17"/>
      <c r="RO167" s="17"/>
      <c r="RP167" s="17"/>
      <c r="RQ167" s="17"/>
      <c r="RR167" s="17"/>
      <c r="RS167" s="17"/>
      <c r="RT167" s="17"/>
      <c r="RU167" s="17"/>
      <c r="RV167" s="17"/>
      <c r="RW167" s="17"/>
      <c r="RX167" s="17"/>
      <c r="RY167" s="17"/>
      <c r="RZ167" s="17"/>
      <c r="SA167" s="17"/>
      <c r="SB167" s="17"/>
      <c r="SC167" s="17"/>
      <c r="SD167" s="17"/>
      <c r="SE167" s="17"/>
      <c r="SF167" s="17"/>
      <c r="SG167" s="17"/>
      <c r="SH167" s="17"/>
      <c r="SI167" s="17"/>
      <c r="SJ167" s="17"/>
      <c r="SK167" s="17"/>
      <c r="SL167" s="17"/>
      <c r="SM167" s="17"/>
      <c r="SN167" s="17"/>
      <c r="SO167" s="17"/>
      <c r="SP167" s="17"/>
      <c r="SQ167" s="17"/>
      <c r="SR167" s="17"/>
      <c r="SS167" s="17"/>
      <c r="ST167" s="17"/>
      <c r="SU167" s="17"/>
      <c r="SV167" s="17"/>
      <c r="SW167" s="17"/>
      <c r="SX167" s="17"/>
      <c r="SY167" s="17"/>
      <c r="SZ167" s="17"/>
      <c r="TA167" s="17"/>
      <c r="TB167" s="17"/>
      <c r="TC167" s="17"/>
      <c r="TD167" s="17"/>
      <c r="TE167" s="17"/>
      <c r="TF167" s="17"/>
      <c r="TG167" s="17"/>
      <c r="TH167" s="17"/>
      <c r="TI167" s="17"/>
      <c r="TJ167" s="17"/>
      <c r="TK167" s="17"/>
      <c r="TL167" s="17"/>
      <c r="TM167" s="17"/>
      <c r="TN167" s="17"/>
      <c r="TO167" s="17"/>
      <c r="TP167" s="17"/>
      <c r="TQ167" s="17"/>
      <c r="TR167" s="17"/>
      <c r="TS167" s="17"/>
      <c r="TT167" s="17"/>
      <c r="TU167" s="17"/>
      <c r="TV167" s="17"/>
      <c r="TW167" s="17"/>
      <c r="TX167" s="17"/>
      <c r="TY167" s="17"/>
      <c r="TZ167" s="17"/>
      <c r="UA167" s="17"/>
      <c r="UB167" s="17"/>
      <c r="UC167" s="17"/>
      <c r="UD167" s="17"/>
      <c r="UE167" s="17"/>
      <c r="UF167" s="17"/>
      <c r="UG167" s="17"/>
      <c r="UH167" s="17"/>
      <c r="UI167" s="17"/>
      <c r="UJ167" s="17"/>
      <c r="UK167" s="17"/>
      <c r="UL167" s="17"/>
      <c r="UM167" s="17"/>
      <c r="UN167" s="17"/>
      <c r="UO167" s="17"/>
      <c r="UP167" s="17"/>
      <c r="UQ167" s="17"/>
      <c r="UR167" s="17"/>
      <c r="US167" s="17"/>
      <c r="UT167" s="17"/>
      <c r="UU167" s="17"/>
      <c r="UV167" s="17"/>
      <c r="UW167" s="17"/>
      <c r="UX167" s="17"/>
      <c r="UY167" s="17"/>
      <c r="UZ167" s="17"/>
      <c r="VA167" s="17"/>
      <c r="VB167" s="17"/>
      <c r="VC167" s="17"/>
      <c r="VD167" s="17"/>
      <c r="VE167" s="17"/>
      <c r="VF167" s="17"/>
      <c r="VG167" s="17"/>
      <c r="VH167" s="17"/>
      <c r="VI167" s="17"/>
      <c r="VJ167" s="17"/>
      <c r="VK167" s="17"/>
      <c r="VL167" s="17"/>
      <c r="VM167" s="17"/>
      <c r="VN167" s="17"/>
      <c r="VO167" s="17"/>
      <c r="VP167" s="17"/>
      <c r="VQ167" s="17"/>
      <c r="VR167" s="17"/>
      <c r="VS167" s="17"/>
      <c r="VT167" s="17"/>
      <c r="VU167" s="17"/>
      <c r="VV167" s="17"/>
      <c r="VW167" s="17"/>
      <c r="VX167" s="17"/>
      <c r="VY167" s="17"/>
      <c r="VZ167" s="17"/>
      <c r="WA167" s="17"/>
      <c r="WB167" s="17"/>
      <c r="WC167" s="17"/>
      <c r="WD167" s="17"/>
      <c r="WE167" s="17"/>
      <c r="WF167" s="17"/>
      <c r="WG167" s="17"/>
      <c r="WH167" s="17"/>
      <c r="WI167" s="17"/>
      <c r="WJ167" s="17"/>
      <c r="WK167" s="17"/>
      <c r="WL167" s="17"/>
      <c r="WM167" s="17"/>
      <c r="WN167" s="17"/>
      <c r="WO167" s="17"/>
      <c r="WP167" s="17"/>
      <c r="WQ167" s="17"/>
      <c r="WR167" s="17"/>
      <c r="WS167" s="17"/>
      <c r="WT167" s="17"/>
      <c r="WU167" s="17"/>
      <c r="WV167" s="17"/>
      <c r="WW167" s="17"/>
      <c r="WX167" s="17"/>
      <c r="WY167" s="17"/>
      <c r="WZ167" s="17"/>
      <c r="XA167" s="17"/>
      <c r="XB167" s="17"/>
      <c r="XC167" s="17"/>
      <c r="XD167" s="17"/>
      <c r="XE167" s="17"/>
      <c r="XF167" s="17"/>
      <c r="XG167" s="17"/>
      <c r="XH167" s="17"/>
      <c r="XI167" s="17"/>
      <c r="XJ167" s="17"/>
      <c r="XK167" s="17"/>
      <c r="XL167" s="17"/>
      <c r="XM167" s="17"/>
      <c r="XN167" s="17"/>
      <c r="XO167" s="17"/>
      <c r="XP167" s="17"/>
      <c r="XQ167" s="17"/>
      <c r="XR167" s="17"/>
      <c r="XS167" s="17"/>
      <c r="XT167" s="17"/>
      <c r="XU167" s="17"/>
      <c r="XV167" s="17"/>
      <c r="XW167" s="17"/>
      <c r="XX167" s="17"/>
      <c r="XY167" s="17"/>
      <c r="XZ167" s="17"/>
      <c r="YA167" s="17"/>
      <c r="YB167" s="17"/>
      <c r="YC167" s="17"/>
      <c r="YD167" s="17"/>
      <c r="YE167" s="17"/>
      <c r="YF167" s="17"/>
      <c r="YG167" s="17"/>
      <c r="YH167" s="17"/>
      <c r="YI167" s="17"/>
      <c r="YJ167" s="17"/>
      <c r="YK167" s="17"/>
      <c r="YL167" s="17"/>
      <c r="YM167" s="17"/>
      <c r="YN167" s="17"/>
      <c r="YO167" s="17"/>
      <c r="YP167" s="17"/>
      <c r="YQ167" s="17"/>
      <c r="YR167" s="17"/>
      <c r="YS167" s="17"/>
      <c r="YT167" s="17"/>
      <c r="YU167" s="17"/>
      <c r="YV167" s="17"/>
      <c r="YW167" s="17"/>
      <c r="YX167" s="17"/>
      <c r="YY167" s="17"/>
      <c r="YZ167" s="17"/>
      <c r="ZA167" s="17"/>
      <c r="ZB167" s="17"/>
      <c r="ZC167" s="17"/>
      <c r="ZD167" s="17"/>
      <c r="ZE167" s="17"/>
      <c r="ZF167" s="17"/>
      <c r="ZG167" s="17"/>
      <c r="ZH167" s="17"/>
      <c r="ZI167" s="17"/>
      <c r="ZJ167" s="17"/>
      <c r="ZK167" s="17"/>
      <c r="ZL167" s="17"/>
      <c r="ZM167" s="17"/>
      <c r="ZN167" s="17"/>
      <c r="ZO167" s="17"/>
      <c r="ZP167" s="17"/>
      <c r="ZQ167" s="17"/>
      <c r="ZR167" s="17"/>
      <c r="ZS167" s="17"/>
      <c r="ZT167" s="17"/>
      <c r="ZU167" s="17"/>
      <c r="ZV167" s="17"/>
      <c r="ZW167" s="17"/>
      <c r="ZX167" s="17"/>
      <c r="ZY167" s="17"/>
      <c r="ZZ167" s="17"/>
      <c r="AAA167" s="17"/>
      <c r="AAB167" s="17"/>
      <c r="AAC167" s="17"/>
      <c r="AAD167" s="17"/>
      <c r="AAE167" s="17"/>
      <c r="AAF167" s="17"/>
      <c r="AAG167" s="17"/>
      <c r="AAH167" s="17"/>
      <c r="AAI167" s="17"/>
      <c r="AAJ167" s="17"/>
    </row>
    <row r="168" spans="72:712" x14ac:dyDescent="0.45"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  <c r="JM168" s="17"/>
      <c r="JN168" s="17"/>
      <c r="JO168" s="17"/>
      <c r="JP168" s="17"/>
      <c r="JQ168" s="17"/>
      <c r="JR168" s="17"/>
      <c r="JS168" s="17"/>
      <c r="JT168" s="17"/>
      <c r="JU168" s="17"/>
      <c r="JV168" s="17"/>
      <c r="JW168" s="17"/>
      <c r="JX168" s="17"/>
      <c r="JY168" s="17"/>
      <c r="JZ168" s="17"/>
      <c r="KA168" s="17"/>
      <c r="KB168" s="17"/>
      <c r="KC168" s="17"/>
      <c r="KD168" s="17"/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7"/>
      <c r="KQ168" s="17"/>
      <c r="KR168" s="17"/>
      <c r="KS168" s="17"/>
      <c r="KT168" s="17"/>
      <c r="KU168" s="17"/>
      <c r="KV168" s="17"/>
      <c r="KW168" s="17"/>
      <c r="KX168" s="17"/>
      <c r="KY168" s="17"/>
      <c r="KZ168" s="17"/>
      <c r="LA168" s="17"/>
      <c r="LB168" s="17"/>
      <c r="LC168" s="17"/>
      <c r="LD168" s="17"/>
      <c r="LE168" s="17"/>
      <c r="LF168" s="17"/>
      <c r="LG168" s="17"/>
      <c r="LH168" s="17"/>
      <c r="LI168" s="17"/>
      <c r="LJ168" s="17"/>
      <c r="LK168" s="17"/>
      <c r="LL168" s="17"/>
      <c r="LM168" s="17"/>
      <c r="LN168" s="17"/>
      <c r="LO168" s="17"/>
      <c r="LP168" s="17"/>
      <c r="LQ168" s="17"/>
      <c r="LR168" s="17"/>
      <c r="LS168" s="17"/>
      <c r="LT168" s="17"/>
      <c r="LU168" s="17"/>
      <c r="LV168" s="17"/>
      <c r="LW168" s="17"/>
      <c r="LX168" s="17"/>
      <c r="LY168" s="17"/>
      <c r="LZ168" s="17"/>
      <c r="MA168" s="17"/>
      <c r="MB168" s="17"/>
      <c r="MC168" s="17"/>
      <c r="MD168" s="17"/>
      <c r="ME168" s="17"/>
      <c r="MF168" s="17"/>
      <c r="MG168" s="17"/>
      <c r="MH168" s="17"/>
      <c r="MI168" s="17"/>
      <c r="MJ168" s="17"/>
      <c r="MK168" s="17"/>
      <c r="ML168" s="17"/>
      <c r="MM168" s="17"/>
      <c r="MN168" s="17"/>
      <c r="MO168" s="17"/>
      <c r="MP168" s="17"/>
      <c r="MQ168" s="17"/>
      <c r="MR168" s="17"/>
      <c r="MS168" s="17"/>
      <c r="MT168" s="17"/>
      <c r="MU168" s="17"/>
      <c r="MV168" s="17"/>
      <c r="MW168" s="17"/>
      <c r="MX168" s="17"/>
      <c r="MY168" s="17"/>
      <c r="MZ168" s="17"/>
      <c r="NA168" s="17"/>
      <c r="NB168" s="17"/>
      <c r="NC168" s="17"/>
      <c r="ND168" s="17"/>
      <c r="NE168" s="17"/>
      <c r="NF168" s="17"/>
      <c r="NG168" s="17"/>
      <c r="NH168" s="17"/>
      <c r="NI168" s="17"/>
      <c r="NJ168" s="17"/>
      <c r="NK168" s="17"/>
      <c r="NL168" s="17"/>
      <c r="NM168" s="17"/>
      <c r="NN168" s="17"/>
      <c r="NO168" s="17"/>
      <c r="NP168" s="17"/>
      <c r="NQ168" s="17"/>
      <c r="NR168" s="17"/>
      <c r="NS168" s="17"/>
      <c r="NT168" s="17"/>
      <c r="NU168" s="17"/>
      <c r="NV168" s="17"/>
      <c r="NW168" s="17"/>
      <c r="NX168" s="17"/>
      <c r="NY168" s="17"/>
      <c r="NZ168" s="17"/>
      <c r="OA168" s="17"/>
      <c r="OB168" s="17"/>
      <c r="OC168" s="17"/>
      <c r="OD168" s="17"/>
      <c r="OE168" s="17"/>
      <c r="OF168" s="17"/>
      <c r="OG168" s="17"/>
      <c r="OH168" s="17"/>
      <c r="OI168" s="17"/>
      <c r="OJ168" s="17"/>
      <c r="OK168" s="17"/>
      <c r="OL168" s="17"/>
      <c r="OM168" s="17"/>
      <c r="ON168" s="17"/>
      <c r="OO168" s="17"/>
      <c r="OP168" s="17"/>
      <c r="OQ168" s="17"/>
      <c r="OR168" s="17"/>
      <c r="OS168" s="17"/>
      <c r="OT168" s="17"/>
      <c r="OU168" s="17"/>
      <c r="OV168" s="17"/>
      <c r="OW168" s="17"/>
      <c r="OX168" s="17"/>
      <c r="OY168" s="17"/>
      <c r="OZ168" s="17"/>
      <c r="PA168" s="17"/>
      <c r="PB168" s="17"/>
      <c r="PC168" s="17"/>
      <c r="PD168" s="17"/>
      <c r="PE168" s="17"/>
      <c r="PF168" s="17"/>
      <c r="PG168" s="17"/>
      <c r="PH168" s="17"/>
      <c r="PI168" s="17"/>
      <c r="PJ168" s="17"/>
      <c r="PK168" s="17"/>
      <c r="PL168" s="17"/>
      <c r="PM168" s="17"/>
      <c r="PN168" s="17"/>
      <c r="PO168" s="17"/>
      <c r="PP168" s="17"/>
      <c r="PQ168" s="17"/>
      <c r="PR168" s="17"/>
      <c r="PS168" s="17"/>
      <c r="PT168" s="17"/>
      <c r="PU168" s="17"/>
      <c r="PV168" s="17"/>
      <c r="PW168" s="17"/>
      <c r="PX168" s="17"/>
      <c r="PY168" s="17"/>
      <c r="PZ168" s="17"/>
      <c r="QA168" s="17"/>
      <c r="QB168" s="17"/>
      <c r="QC168" s="17"/>
      <c r="QD168" s="17"/>
      <c r="QE168" s="17"/>
      <c r="QF168" s="17"/>
      <c r="QG168" s="17"/>
      <c r="QH168" s="17"/>
      <c r="QI168" s="17"/>
      <c r="QJ168" s="17"/>
      <c r="QK168" s="17"/>
      <c r="QL168" s="17"/>
      <c r="QM168" s="17"/>
      <c r="QN168" s="17"/>
      <c r="QO168" s="17"/>
      <c r="QP168" s="17"/>
      <c r="QQ168" s="17"/>
      <c r="QR168" s="17"/>
      <c r="QS168" s="17"/>
      <c r="QT168" s="17"/>
      <c r="QU168" s="17"/>
      <c r="QV168" s="17"/>
      <c r="QW168" s="17"/>
      <c r="QX168" s="17"/>
      <c r="QY168" s="17"/>
      <c r="QZ168" s="17"/>
      <c r="RA168" s="17"/>
      <c r="RB168" s="17"/>
      <c r="RC168" s="17"/>
      <c r="RD168" s="17"/>
      <c r="RE168" s="17"/>
      <c r="RF168" s="17"/>
      <c r="RG168" s="17"/>
      <c r="RH168" s="17"/>
      <c r="RI168" s="17"/>
      <c r="RJ168" s="17"/>
      <c r="RK168" s="17"/>
      <c r="RL168" s="17"/>
      <c r="RM168" s="17"/>
      <c r="RN168" s="17"/>
      <c r="RO168" s="17"/>
      <c r="RP168" s="17"/>
      <c r="RQ168" s="17"/>
      <c r="RR168" s="17"/>
      <c r="RS168" s="17"/>
      <c r="RT168" s="17"/>
      <c r="RU168" s="17"/>
      <c r="RV168" s="17"/>
      <c r="RW168" s="17"/>
      <c r="RX168" s="17"/>
      <c r="RY168" s="17"/>
      <c r="RZ168" s="17"/>
      <c r="SA168" s="17"/>
      <c r="SB168" s="17"/>
      <c r="SC168" s="17"/>
      <c r="SD168" s="17"/>
      <c r="SE168" s="17"/>
      <c r="SF168" s="17"/>
      <c r="SG168" s="17"/>
      <c r="SH168" s="17"/>
      <c r="SI168" s="17"/>
      <c r="SJ168" s="17"/>
      <c r="SK168" s="17"/>
      <c r="SL168" s="17"/>
      <c r="SM168" s="17"/>
      <c r="SN168" s="17"/>
      <c r="SO168" s="17"/>
      <c r="SP168" s="17"/>
      <c r="SQ168" s="17"/>
      <c r="SR168" s="17"/>
      <c r="SS168" s="17"/>
      <c r="ST168" s="17"/>
      <c r="SU168" s="17"/>
      <c r="SV168" s="17"/>
      <c r="SW168" s="17"/>
      <c r="SX168" s="17"/>
      <c r="SY168" s="17"/>
      <c r="SZ168" s="17"/>
      <c r="TA168" s="17"/>
      <c r="TB168" s="17"/>
      <c r="TC168" s="17"/>
      <c r="TD168" s="17"/>
      <c r="TE168" s="17"/>
      <c r="TF168" s="17"/>
      <c r="TG168" s="17"/>
      <c r="TH168" s="17"/>
      <c r="TI168" s="17"/>
      <c r="TJ168" s="17"/>
      <c r="TK168" s="17"/>
      <c r="TL168" s="17"/>
      <c r="TM168" s="17"/>
      <c r="TN168" s="17"/>
      <c r="TO168" s="17"/>
      <c r="TP168" s="17"/>
      <c r="TQ168" s="17"/>
      <c r="TR168" s="17"/>
      <c r="TS168" s="17"/>
      <c r="TT168" s="17"/>
      <c r="TU168" s="17"/>
      <c r="TV168" s="17"/>
      <c r="TW168" s="17"/>
      <c r="TX168" s="17"/>
      <c r="TY168" s="17"/>
      <c r="TZ168" s="17"/>
      <c r="UA168" s="17"/>
      <c r="UB168" s="17"/>
      <c r="UC168" s="17"/>
      <c r="UD168" s="17"/>
      <c r="UE168" s="17"/>
      <c r="UF168" s="17"/>
      <c r="UG168" s="17"/>
      <c r="UH168" s="17"/>
      <c r="UI168" s="17"/>
      <c r="UJ168" s="17"/>
      <c r="UK168" s="17"/>
      <c r="UL168" s="17"/>
      <c r="UM168" s="17"/>
      <c r="UN168" s="17"/>
      <c r="UO168" s="17"/>
      <c r="UP168" s="17"/>
      <c r="UQ168" s="17"/>
      <c r="UR168" s="17"/>
      <c r="US168" s="17"/>
      <c r="UT168" s="17"/>
      <c r="UU168" s="17"/>
      <c r="UV168" s="17"/>
      <c r="UW168" s="17"/>
      <c r="UX168" s="17"/>
      <c r="UY168" s="17"/>
      <c r="UZ168" s="17"/>
      <c r="VA168" s="17"/>
      <c r="VB168" s="17"/>
      <c r="VC168" s="17"/>
      <c r="VD168" s="17"/>
      <c r="VE168" s="17"/>
      <c r="VF168" s="17"/>
      <c r="VG168" s="17"/>
      <c r="VH168" s="17"/>
      <c r="VI168" s="17"/>
      <c r="VJ168" s="17"/>
      <c r="VK168" s="17"/>
      <c r="VL168" s="17"/>
      <c r="VM168" s="17"/>
      <c r="VN168" s="17"/>
      <c r="VO168" s="17"/>
      <c r="VP168" s="17"/>
      <c r="VQ168" s="17"/>
      <c r="VR168" s="17"/>
      <c r="VS168" s="17"/>
      <c r="VT168" s="17"/>
      <c r="VU168" s="17"/>
      <c r="VV168" s="17"/>
      <c r="VW168" s="17"/>
      <c r="VX168" s="17"/>
      <c r="VY168" s="17"/>
      <c r="VZ168" s="17"/>
      <c r="WA168" s="17"/>
      <c r="WB168" s="17"/>
      <c r="WC168" s="17"/>
      <c r="WD168" s="17"/>
      <c r="WE168" s="17"/>
      <c r="WF168" s="17"/>
      <c r="WG168" s="17"/>
      <c r="WH168" s="17"/>
      <c r="WI168" s="17"/>
      <c r="WJ168" s="17"/>
      <c r="WK168" s="17"/>
      <c r="WL168" s="17"/>
      <c r="WM168" s="17"/>
      <c r="WN168" s="17"/>
      <c r="WO168" s="17"/>
      <c r="WP168" s="17"/>
      <c r="WQ168" s="17"/>
      <c r="WR168" s="17"/>
      <c r="WS168" s="17"/>
      <c r="WT168" s="17"/>
      <c r="WU168" s="17"/>
      <c r="WV168" s="17"/>
      <c r="WW168" s="17"/>
      <c r="WX168" s="17"/>
      <c r="WY168" s="17"/>
      <c r="WZ168" s="17"/>
      <c r="XA168" s="17"/>
      <c r="XB168" s="17"/>
      <c r="XC168" s="17"/>
      <c r="XD168" s="17"/>
      <c r="XE168" s="17"/>
      <c r="XF168" s="17"/>
      <c r="XG168" s="17"/>
      <c r="XH168" s="17"/>
      <c r="XI168" s="17"/>
      <c r="XJ168" s="17"/>
      <c r="XK168" s="17"/>
      <c r="XL168" s="17"/>
      <c r="XM168" s="17"/>
      <c r="XN168" s="17"/>
      <c r="XO168" s="17"/>
      <c r="XP168" s="17"/>
      <c r="XQ168" s="17"/>
      <c r="XR168" s="17"/>
      <c r="XS168" s="17"/>
      <c r="XT168" s="17"/>
      <c r="XU168" s="17"/>
      <c r="XV168" s="17"/>
      <c r="XW168" s="17"/>
      <c r="XX168" s="17"/>
      <c r="XY168" s="17"/>
      <c r="XZ168" s="17"/>
      <c r="YA168" s="17"/>
      <c r="YB168" s="17"/>
      <c r="YC168" s="17"/>
      <c r="YD168" s="17"/>
      <c r="YE168" s="17"/>
      <c r="YF168" s="17"/>
      <c r="YG168" s="17"/>
      <c r="YH168" s="17"/>
      <c r="YI168" s="17"/>
      <c r="YJ168" s="17"/>
      <c r="YK168" s="17"/>
      <c r="YL168" s="17"/>
      <c r="YM168" s="17"/>
      <c r="YN168" s="17"/>
      <c r="YO168" s="17"/>
      <c r="YP168" s="17"/>
      <c r="YQ168" s="17"/>
      <c r="YR168" s="17"/>
      <c r="YS168" s="17"/>
      <c r="YT168" s="17"/>
      <c r="YU168" s="17"/>
      <c r="YV168" s="17"/>
      <c r="YW168" s="17"/>
      <c r="YX168" s="17"/>
      <c r="YY168" s="17"/>
      <c r="YZ168" s="17"/>
      <c r="ZA168" s="17"/>
      <c r="ZB168" s="17"/>
      <c r="ZC168" s="17"/>
      <c r="ZD168" s="17"/>
      <c r="ZE168" s="17"/>
      <c r="ZF168" s="17"/>
      <c r="ZG168" s="17"/>
      <c r="ZH168" s="17"/>
      <c r="ZI168" s="17"/>
      <c r="ZJ168" s="17"/>
      <c r="ZK168" s="17"/>
      <c r="ZL168" s="17"/>
      <c r="ZM168" s="17"/>
      <c r="ZN168" s="17"/>
      <c r="ZO168" s="17"/>
      <c r="ZP168" s="17"/>
      <c r="ZQ168" s="17"/>
      <c r="ZR168" s="17"/>
      <c r="ZS168" s="17"/>
      <c r="ZT168" s="17"/>
      <c r="ZU168" s="17"/>
      <c r="ZV168" s="17"/>
      <c r="ZW168" s="17"/>
      <c r="ZX168" s="17"/>
      <c r="ZY168" s="17"/>
      <c r="ZZ168" s="17"/>
      <c r="AAA168" s="17"/>
      <c r="AAB168" s="17"/>
      <c r="AAC168" s="17"/>
      <c r="AAD168" s="17"/>
      <c r="AAE168" s="17"/>
      <c r="AAF168" s="17"/>
      <c r="AAG168" s="17"/>
      <c r="AAH168" s="17"/>
      <c r="AAI168" s="17"/>
      <c r="AAJ168" s="17"/>
    </row>
    <row r="169" spans="72:712" x14ac:dyDescent="0.45"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17"/>
      <c r="JJ169" s="17"/>
      <c r="JK169" s="17"/>
      <c r="JL169" s="17"/>
      <c r="JM169" s="17"/>
      <c r="JN169" s="17"/>
      <c r="JO169" s="17"/>
      <c r="JP169" s="17"/>
      <c r="JQ169" s="17"/>
      <c r="JR169" s="17"/>
      <c r="JS169" s="17"/>
      <c r="JT169" s="17"/>
      <c r="JU169" s="17"/>
      <c r="JV169" s="17"/>
      <c r="JW169" s="17"/>
      <c r="JX169" s="17"/>
      <c r="JY169" s="17"/>
      <c r="JZ169" s="17"/>
      <c r="KA169" s="17"/>
      <c r="KB169" s="17"/>
      <c r="KC169" s="17"/>
      <c r="KD169" s="17"/>
      <c r="KE169" s="17"/>
      <c r="KF169" s="17"/>
      <c r="KG169" s="17"/>
      <c r="KH169" s="17"/>
      <c r="KI169" s="17"/>
      <c r="KJ169" s="17"/>
      <c r="KK169" s="17"/>
      <c r="KL169" s="17"/>
      <c r="KM169" s="17"/>
      <c r="KN169" s="17"/>
      <c r="KO169" s="17"/>
      <c r="KP169" s="17"/>
      <c r="KQ169" s="17"/>
      <c r="KR169" s="17"/>
      <c r="KS169" s="17"/>
      <c r="KT169" s="17"/>
      <c r="KU169" s="17"/>
      <c r="KV169" s="17"/>
      <c r="KW169" s="17"/>
      <c r="KX169" s="17"/>
      <c r="KY169" s="17"/>
      <c r="KZ169" s="17"/>
      <c r="LA169" s="17"/>
      <c r="LB169" s="17"/>
      <c r="LC169" s="17"/>
      <c r="LD169" s="17"/>
      <c r="LE169" s="17"/>
      <c r="LF169" s="17"/>
      <c r="LG169" s="17"/>
      <c r="LH169" s="17"/>
      <c r="LI169" s="17"/>
      <c r="LJ169" s="17"/>
      <c r="LK169" s="17"/>
      <c r="LL169" s="17"/>
      <c r="LM169" s="17"/>
      <c r="LN169" s="17"/>
      <c r="LO169" s="17"/>
      <c r="LP169" s="17"/>
      <c r="LQ169" s="17"/>
      <c r="LR169" s="17"/>
      <c r="LS169" s="17"/>
      <c r="LT169" s="17"/>
      <c r="LU169" s="17"/>
      <c r="LV169" s="17"/>
      <c r="LW169" s="17"/>
      <c r="LX169" s="17"/>
      <c r="LY169" s="17"/>
      <c r="LZ169" s="17"/>
      <c r="MA169" s="17"/>
      <c r="MB169" s="17"/>
      <c r="MC169" s="17"/>
      <c r="MD169" s="17"/>
      <c r="ME169" s="17"/>
      <c r="MF169" s="17"/>
      <c r="MG169" s="17"/>
      <c r="MH169" s="17"/>
      <c r="MI169" s="17"/>
      <c r="MJ169" s="17"/>
      <c r="MK169" s="17"/>
      <c r="ML169" s="17"/>
      <c r="MM169" s="17"/>
      <c r="MN169" s="17"/>
      <c r="MO169" s="17"/>
      <c r="MP169" s="17"/>
      <c r="MQ169" s="17"/>
      <c r="MR169" s="17"/>
      <c r="MS169" s="17"/>
      <c r="MT169" s="17"/>
      <c r="MU169" s="17"/>
      <c r="MV169" s="17"/>
      <c r="MW169" s="17"/>
      <c r="MX169" s="17"/>
      <c r="MY169" s="17"/>
      <c r="MZ169" s="17"/>
      <c r="NA169" s="17"/>
      <c r="NB169" s="17"/>
      <c r="NC169" s="17"/>
      <c r="ND169" s="17"/>
      <c r="NE169" s="17"/>
      <c r="NF169" s="17"/>
      <c r="NG169" s="17"/>
      <c r="NH169" s="17"/>
      <c r="NI169" s="17"/>
      <c r="NJ169" s="17"/>
      <c r="NK169" s="17"/>
      <c r="NL169" s="17"/>
      <c r="NM169" s="17"/>
      <c r="NN169" s="17"/>
      <c r="NO169" s="17"/>
      <c r="NP169" s="17"/>
      <c r="NQ169" s="17"/>
      <c r="NR169" s="17"/>
      <c r="NS169" s="17"/>
      <c r="NT169" s="17"/>
      <c r="NU169" s="17"/>
      <c r="NV169" s="17"/>
      <c r="NW169" s="17"/>
      <c r="NX169" s="17"/>
      <c r="NY169" s="17"/>
      <c r="NZ169" s="17"/>
      <c r="OA169" s="17"/>
      <c r="OB169" s="17"/>
      <c r="OC169" s="17"/>
      <c r="OD169" s="17"/>
      <c r="OE169" s="17"/>
      <c r="OF169" s="17"/>
      <c r="OG169" s="17"/>
      <c r="OH169" s="17"/>
      <c r="OI169" s="17"/>
      <c r="OJ169" s="17"/>
      <c r="OK169" s="17"/>
      <c r="OL169" s="17"/>
      <c r="OM169" s="17"/>
      <c r="ON169" s="17"/>
      <c r="OO169" s="17"/>
      <c r="OP169" s="17"/>
      <c r="OQ169" s="17"/>
      <c r="OR169" s="17"/>
      <c r="OS169" s="17"/>
      <c r="OT169" s="17"/>
      <c r="OU169" s="17"/>
      <c r="OV169" s="17"/>
      <c r="OW169" s="17"/>
      <c r="OX169" s="17"/>
      <c r="OY169" s="17"/>
      <c r="OZ169" s="17"/>
      <c r="PA169" s="17"/>
      <c r="PB169" s="17"/>
      <c r="PC169" s="17"/>
      <c r="PD169" s="17"/>
      <c r="PE169" s="17"/>
      <c r="PF169" s="17"/>
      <c r="PG169" s="17"/>
      <c r="PH169" s="17"/>
      <c r="PI169" s="17"/>
      <c r="PJ169" s="17"/>
      <c r="PK169" s="17"/>
      <c r="PL169" s="17"/>
      <c r="PM169" s="17"/>
      <c r="PN169" s="17"/>
      <c r="PO169" s="17"/>
      <c r="PP169" s="17"/>
      <c r="PQ169" s="17"/>
      <c r="PR169" s="17"/>
      <c r="PS169" s="17"/>
      <c r="PT169" s="17"/>
      <c r="PU169" s="17"/>
      <c r="PV169" s="17"/>
      <c r="PW169" s="17"/>
      <c r="PX169" s="17"/>
      <c r="PY169" s="17"/>
      <c r="PZ169" s="17"/>
      <c r="QA169" s="17"/>
      <c r="QB169" s="17"/>
      <c r="QC169" s="17"/>
      <c r="QD169" s="17"/>
      <c r="QE169" s="17"/>
      <c r="QF169" s="17"/>
      <c r="QG169" s="17"/>
      <c r="QH169" s="17"/>
      <c r="QI169" s="17"/>
      <c r="QJ169" s="17"/>
      <c r="QK169" s="17"/>
      <c r="QL169" s="17"/>
      <c r="QM169" s="17"/>
      <c r="QN169" s="17"/>
      <c r="QO169" s="17"/>
      <c r="QP169" s="17"/>
      <c r="QQ169" s="17"/>
      <c r="QR169" s="17"/>
      <c r="QS169" s="17"/>
      <c r="QT169" s="17"/>
      <c r="QU169" s="17"/>
      <c r="QV169" s="17"/>
      <c r="QW169" s="17"/>
      <c r="QX169" s="17"/>
      <c r="QY169" s="17"/>
      <c r="QZ169" s="17"/>
      <c r="RA169" s="17"/>
      <c r="RB169" s="17"/>
      <c r="RC169" s="17"/>
      <c r="RD169" s="17"/>
      <c r="RE169" s="17"/>
      <c r="RF169" s="17"/>
      <c r="RG169" s="17"/>
      <c r="RH169" s="17"/>
      <c r="RI169" s="17"/>
      <c r="RJ169" s="17"/>
      <c r="RK169" s="17"/>
      <c r="RL169" s="17"/>
      <c r="RM169" s="17"/>
      <c r="RN169" s="17"/>
      <c r="RO169" s="17"/>
      <c r="RP169" s="17"/>
      <c r="RQ169" s="17"/>
      <c r="RR169" s="17"/>
      <c r="RS169" s="17"/>
      <c r="RT169" s="17"/>
      <c r="RU169" s="17"/>
      <c r="RV169" s="17"/>
      <c r="RW169" s="17"/>
      <c r="RX169" s="17"/>
      <c r="RY169" s="17"/>
      <c r="RZ169" s="17"/>
      <c r="SA169" s="17"/>
      <c r="SB169" s="17"/>
      <c r="SC169" s="17"/>
      <c r="SD169" s="17"/>
      <c r="SE169" s="17"/>
      <c r="SF169" s="17"/>
      <c r="SG169" s="17"/>
      <c r="SH169" s="17"/>
      <c r="SI169" s="17"/>
      <c r="SJ169" s="17"/>
      <c r="SK169" s="17"/>
      <c r="SL169" s="17"/>
      <c r="SM169" s="17"/>
      <c r="SN169" s="17"/>
      <c r="SO169" s="17"/>
      <c r="SP169" s="17"/>
      <c r="SQ169" s="17"/>
      <c r="SR169" s="17"/>
      <c r="SS169" s="17"/>
      <c r="ST169" s="17"/>
      <c r="SU169" s="17"/>
      <c r="SV169" s="17"/>
      <c r="SW169" s="17"/>
      <c r="SX169" s="17"/>
      <c r="SY169" s="17"/>
      <c r="SZ169" s="17"/>
      <c r="TA169" s="17"/>
      <c r="TB169" s="17"/>
      <c r="TC169" s="17"/>
      <c r="TD169" s="17"/>
      <c r="TE169" s="17"/>
      <c r="TF169" s="17"/>
      <c r="TG169" s="17"/>
      <c r="TH169" s="17"/>
      <c r="TI169" s="17"/>
      <c r="TJ169" s="17"/>
      <c r="TK169" s="17"/>
      <c r="TL169" s="17"/>
      <c r="TM169" s="17"/>
      <c r="TN169" s="17"/>
      <c r="TO169" s="17"/>
      <c r="TP169" s="17"/>
      <c r="TQ169" s="17"/>
      <c r="TR169" s="17"/>
      <c r="TS169" s="17"/>
      <c r="TT169" s="17"/>
      <c r="TU169" s="17"/>
      <c r="TV169" s="17"/>
      <c r="TW169" s="17"/>
      <c r="TX169" s="17"/>
      <c r="TY169" s="17"/>
      <c r="TZ169" s="17"/>
      <c r="UA169" s="17"/>
      <c r="UB169" s="17"/>
      <c r="UC169" s="17"/>
      <c r="UD169" s="17"/>
      <c r="UE169" s="17"/>
      <c r="UF169" s="17"/>
      <c r="UG169" s="17"/>
      <c r="UH169" s="17"/>
      <c r="UI169" s="17"/>
      <c r="UJ169" s="17"/>
      <c r="UK169" s="17"/>
      <c r="UL169" s="17"/>
      <c r="UM169" s="17"/>
      <c r="UN169" s="17"/>
      <c r="UO169" s="17"/>
      <c r="UP169" s="17"/>
      <c r="UQ169" s="17"/>
      <c r="UR169" s="17"/>
      <c r="US169" s="17"/>
      <c r="UT169" s="17"/>
      <c r="UU169" s="17"/>
      <c r="UV169" s="17"/>
      <c r="UW169" s="17"/>
      <c r="UX169" s="17"/>
      <c r="UY169" s="17"/>
      <c r="UZ169" s="17"/>
      <c r="VA169" s="17"/>
      <c r="VB169" s="17"/>
      <c r="VC169" s="17"/>
      <c r="VD169" s="17"/>
      <c r="VE169" s="17"/>
      <c r="VF169" s="17"/>
      <c r="VG169" s="17"/>
      <c r="VH169" s="17"/>
      <c r="VI169" s="17"/>
      <c r="VJ169" s="17"/>
      <c r="VK169" s="17"/>
      <c r="VL169" s="17"/>
      <c r="VM169" s="17"/>
      <c r="VN169" s="17"/>
      <c r="VO169" s="17"/>
      <c r="VP169" s="17"/>
      <c r="VQ169" s="17"/>
      <c r="VR169" s="17"/>
      <c r="VS169" s="17"/>
      <c r="VT169" s="17"/>
      <c r="VU169" s="17"/>
      <c r="VV169" s="17"/>
      <c r="VW169" s="17"/>
      <c r="VX169" s="17"/>
      <c r="VY169" s="17"/>
      <c r="VZ169" s="17"/>
      <c r="WA169" s="17"/>
      <c r="WB169" s="17"/>
      <c r="WC169" s="17"/>
      <c r="WD169" s="17"/>
      <c r="WE169" s="17"/>
      <c r="WF169" s="17"/>
      <c r="WG169" s="17"/>
      <c r="WH169" s="17"/>
      <c r="WI169" s="17"/>
      <c r="WJ169" s="17"/>
      <c r="WK169" s="17"/>
      <c r="WL169" s="17"/>
      <c r="WM169" s="17"/>
      <c r="WN169" s="17"/>
      <c r="WO169" s="17"/>
      <c r="WP169" s="17"/>
      <c r="WQ169" s="17"/>
      <c r="WR169" s="17"/>
      <c r="WS169" s="17"/>
      <c r="WT169" s="17"/>
      <c r="WU169" s="17"/>
      <c r="WV169" s="17"/>
      <c r="WW169" s="17"/>
      <c r="WX169" s="17"/>
      <c r="WY169" s="17"/>
      <c r="WZ169" s="17"/>
      <c r="XA169" s="17"/>
      <c r="XB169" s="17"/>
      <c r="XC169" s="17"/>
      <c r="XD169" s="17"/>
      <c r="XE169" s="17"/>
      <c r="XF169" s="17"/>
      <c r="XG169" s="17"/>
      <c r="XH169" s="17"/>
      <c r="XI169" s="17"/>
      <c r="XJ169" s="17"/>
      <c r="XK169" s="17"/>
      <c r="XL169" s="17"/>
      <c r="XM169" s="17"/>
      <c r="XN169" s="17"/>
      <c r="XO169" s="17"/>
      <c r="XP169" s="17"/>
      <c r="XQ169" s="17"/>
      <c r="XR169" s="17"/>
      <c r="XS169" s="17"/>
      <c r="XT169" s="17"/>
      <c r="XU169" s="17"/>
      <c r="XV169" s="17"/>
      <c r="XW169" s="17"/>
      <c r="XX169" s="17"/>
      <c r="XY169" s="17"/>
      <c r="XZ169" s="17"/>
      <c r="YA169" s="17"/>
      <c r="YB169" s="17"/>
      <c r="YC169" s="17"/>
      <c r="YD169" s="17"/>
      <c r="YE169" s="17"/>
      <c r="YF169" s="17"/>
      <c r="YG169" s="17"/>
      <c r="YH169" s="17"/>
      <c r="YI169" s="17"/>
      <c r="YJ169" s="17"/>
      <c r="YK169" s="17"/>
      <c r="YL169" s="17"/>
      <c r="YM169" s="17"/>
      <c r="YN169" s="17"/>
      <c r="YO169" s="17"/>
      <c r="YP169" s="17"/>
      <c r="YQ169" s="17"/>
      <c r="YR169" s="17"/>
      <c r="YS169" s="17"/>
      <c r="YT169" s="17"/>
      <c r="YU169" s="17"/>
      <c r="YV169" s="17"/>
      <c r="YW169" s="17"/>
      <c r="YX169" s="17"/>
      <c r="YY169" s="17"/>
      <c r="YZ169" s="17"/>
      <c r="ZA169" s="17"/>
      <c r="ZB169" s="17"/>
      <c r="ZC169" s="17"/>
      <c r="ZD169" s="17"/>
      <c r="ZE169" s="17"/>
      <c r="ZF169" s="17"/>
      <c r="ZG169" s="17"/>
      <c r="ZH169" s="17"/>
      <c r="ZI169" s="17"/>
      <c r="ZJ169" s="17"/>
      <c r="ZK169" s="17"/>
      <c r="ZL169" s="17"/>
      <c r="ZM169" s="17"/>
      <c r="ZN169" s="17"/>
      <c r="ZO169" s="17"/>
      <c r="ZP169" s="17"/>
      <c r="ZQ169" s="17"/>
      <c r="ZR169" s="17"/>
      <c r="ZS169" s="17"/>
      <c r="ZT169" s="17"/>
      <c r="ZU169" s="17"/>
      <c r="ZV169" s="17"/>
      <c r="ZW169" s="17"/>
      <c r="ZX169" s="17"/>
      <c r="ZY169" s="17"/>
      <c r="ZZ169" s="17"/>
      <c r="AAA169" s="17"/>
      <c r="AAB169" s="17"/>
      <c r="AAC169" s="17"/>
      <c r="AAD169" s="17"/>
      <c r="AAE169" s="17"/>
      <c r="AAF169" s="17"/>
      <c r="AAG169" s="17"/>
      <c r="AAH169" s="17"/>
      <c r="AAI169" s="17"/>
      <c r="AAJ169" s="17"/>
    </row>
    <row r="170" spans="72:712" x14ac:dyDescent="0.45"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  <c r="JM170" s="17"/>
      <c r="JN170" s="17"/>
      <c r="JO170" s="17"/>
      <c r="JP170" s="17"/>
      <c r="JQ170" s="17"/>
      <c r="JR170" s="17"/>
      <c r="JS170" s="17"/>
      <c r="JT170" s="17"/>
      <c r="JU170" s="17"/>
      <c r="JV170" s="17"/>
      <c r="JW170" s="17"/>
      <c r="JX170" s="17"/>
      <c r="JY170" s="17"/>
      <c r="JZ170" s="17"/>
      <c r="KA170" s="17"/>
      <c r="KB170" s="17"/>
      <c r="KC170" s="17"/>
      <c r="KD170" s="17"/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7"/>
      <c r="KQ170" s="17"/>
      <c r="KR170" s="17"/>
      <c r="KS170" s="17"/>
      <c r="KT170" s="17"/>
      <c r="KU170" s="17"/>
      <c r="KV170" s="17"/>
      <c r="KW170" s="17"/>
      <c r="KX170" s="17"/>
      <c r="KY170" s="17"/>
      <c r="KZ170" s="17"/>
      <c r="LA170" s="17"/>
      <c r="LB170" s="17"/>
      <c r="LC170" s="17"/>
      <c r="LD170" s="17"/>
      <c r="LE170" s="17"/>
      <c r="LF170" s="17"/>
      <c r="LG170" s="17"/>
      <c r="LH170" s="17"/>
      <c r="LI170" s="17"/>
      <c r="LJ170" s="17"/>
      <c r="LK170" s="17"/>
      <c r="LL170" s="17"/>
      <c r="LM170" s="17"/>
      <c r="LN170" s="17"/>
      <c r="LO170" s="17"/>
      <c r="LP170" s="17"/>
      <c r="LQ170" s="17"/>
      <c r="LR170" s="17"/>
      <c r="LS170" s="17"/>
      <c r="LT170" s="17"/>
      <c r="LU170" s="17"/>
      <c r="LV170" s="17"/>
      <c r="LW170" s="17"/>
      <c r="LX170" s="17"/>
      <c r="LY170" s="17"/>
      <c r="LZ170" s="17"/>
      <c r="MA170" s="17"/>
      <c r="MB170" s="17"/>
      <c r="MC170" s="17"/>
      <c r="MD170" s="17"/>
      <c r="ME170" s="17"/>
      <c r="MF170" s="17"/>
      <c r="MG170" s="17"/>
      <c r="MH170" s="17"/>
      <c r="MI170" s="17"/>
      <c r="MJ170" s="17"/>
      <c r="MK170" s="17"/>
      <c r="ML170" s="17"/>
      <c r="MM170" s="17"/>
      <c r="MN170" s="17"/>
      <c r="MO170" s="17"/>
      <c r="MP170" s="17"/>
      <c r="MQ170" s="17"/>
      <c r="MR170" s="17"/>
      <c r="MS170" s="17"/>
      <c r="MT170" s="17"/>
      <c r="MU170" s="17"/>
      <c r="MV170" s="17"/>
      <c r="MW170" s="17"/>
      <c r="MX170" s="17"/>
      <c r="MY170" s="17"/>
      <c r="MZ170" s="17"/>
      <c r="NA170" s="17"/>
      <c r="NB170" s="17"/>
      <c r="NC170" s="17"/>
      <c r="ND170" s="17"/>
      <c r="NE170" s="17"/>
      <c r="NF170" s="17"/>
      <c r="NG170" s="17"/>
      <c r="NH170" s="17"/>
      <c r="NI170" s="17"/>
      <c r="NJ170" s="17"/>
      <c r="NK170" s="17"/>
      <c r="NL170" s="17"/>
      <c r="NM170" s="17"/>
      <c r="NN170" s="17"/>
      <c r="NO170" s="17"/>
      <c r="NP170" s="17"/>
      <c r="NQ170" s="17"/>
      <c r="NR170" s="17"/>
      <c r="NS170" s="17"/>
      <c r="NT170" s="17"/>
      <c r="NU170" s="17"/>
      <c r="NV170" s="17"/>
      <c r="NW170" s="17"/>
      <c r="NX170" s="17"/>
      <c r="NY170" s="17"/>
      <c r="NZ170" s="17"/>
      <c r="OA170" s="17"/>
      <c r="OB170" s="17"/>
      <c r="OC170" s="17"/>
      <c r="OD170" s="17"/>
      <c r="OE170" s="17"/>
      <c r="OF170" s="17"/>
      <c r="OG170" s="17"/>
      <c r="OH170" s="17"/>
      <c r="OI170" s="17"/>
      <c r="OJ170" s="17"/>
      <c r="OK170" s="17"/>
      <c r="OL170" s="17"/>
      <c r="OM170" s="17"/>
      <c r="ON170" s="17"/>
      <c r="OO170" s="17"/>
      <c r="OP170" s="17"/>
      <c r="OQ170" s="17"/>
      <c r="OR170" s="17"/>
      <c r="OS170" s="17"/>
      <c r="OT170" s="17"/>
      <c r="OU170" s="17"/>
      <c r="OV170" s="17"/>
      <c r="OW170" s="17"/>
      <c r="OX170" s="17"/>
      <c r="OY170" s="17"/>
      <c r="OZ170" s="17"/>
      <c r="PA170" s="17"/>
      <c r="PB170" s="17"/>
      <c r="PC170" s="17"/>
      <c r="PD170" s="17"/>
      <c r="PE170" s="17"/>
      <c r="PF170" s="17"/>
      <c r="PG170" s="17"/>
      <c r="PH170" s="17"/>
      <c r="PI170" s="17"/>
      <c r="PJ170" s="17"/>
      <c r="PK170" s="17"/>
      <c r="PL170" s="17"/>
      <c r="PM170" s="17"/>
      <c r="PN170" s="17"/>
      <c r="PO170" s="17"/>
      <c r="PP170" s="17"/>
      <c r="PQ170" s="17"/>
      <c r="PR170" s="17"/>
      <c r="PS170" s="17"/>
      <c r="PT170" s="17"/>
      <c r="PU170" s="17"/>
      <c r="PV170" s="17"/>
      <c r="PW170" s="17"/>
      <c r="PX170" s="17"/>
      <c r="PY170" s="17"/>
      <c r="PZ170" s="17"/>
      <c r="QA170" s="17"/>
      <c r="QB170" s="17"/>
      <c r="QC170" s="17"/>
      <c r="QD170" s="17"/>
      <c r="QE170" s="17"/>
      <c r="QF170" s="17"/>
      <c r="QG170" s="17"/>
      <c r="QH170" s="17"/>
      <c r="QI170" s="17"/>
      <c r="QJ170" s="17"/>
      <c r="QK170" s="17"/>
      <c r="QL170" s="17"/>
      <c r="QM170" s="17"/>
      <c r="QN170" s="17"/>
      <c r="QO170" s="17"/>
      <c r="QP170" s="17"/>
      <c r="QQ170" s="17"/>
      <c r="QR170" s="17"/>
      <c r="QS170" s="17"/>
      <c r="QT170" s="17"/>
      <c r="QU170" s="17"/>
      <c r="QV170" s="17"/>
      <c r="QW170" s="17"/>
      <c r="QX170" s="17"/>
      <c r="QY170" s="17"/>
      <c r="QZ170" s="17"/>
      <c r="RA170" s="17"/>
      <c r="RB170" s="17"/>
      <c r="RC170" s="17"/>
      <c r="RD170" s="17"/>
      <c r="RE170" s="17"/>
      <c r="RF170" s="17"/>
      <c r="RG170" s="17"/>
      <c r="RH170" s="17"/>
      <c r="RI170" s="17"/>
      <c r="RJ170" s="17"/>
      <c r="RK170" s="17"/>
      <c r="RL170" s="17"/>
      <c r="RM170" s="17"/>
      <c r="RN170" s="17"/>
      <c r="RO170" s="17"/>
      <c r="RP170" s="17"/>
      <c r="RQ170" s="17"/>
      <c r="RR170" s="17"/>
      <c r="RS170" s="17"/>
      <c r="RT170" s="17"/>
      <c r="RU170" s="17"/>
      <c r="RV170" s="17"/>
      <c r="RW170" s="17"/>
      <c r="RX170" s="17"/>
      <c r="RY170" s="17"/>
      <c r="RZ170" s="17"/>
      <c r="SA170" s="17"/>
      <c r="SB170" s="17"/>
      <c r="SC170" s="17"/>
      <c r="SD170" s="17"/>
      <c r="SE170" s="17"/>
      <c r="SF170" s="17"/>
      <c r="SG170" s="17"/>
      <c r="SH170" s="17"/>
      <c r="SI170" s="17"/>
      <c r="SJ170" s="17"/>
      <c r="SK170" s="17"/>
      <c r="SL170" s="17"/>
      <c r="SM170" s="17"/>
      <c r="SN170" s="17"/>
      <c r="SO170" s="17"/>
      <c r="SP170" s="17"/>
      <c r="SQ170" s="17"/>
      <c r="SR170" s="17"/>
      <c r="SS170" s="17"/>
      <c r="ST170" s="17"/>
      <c r="SU170" s="17"/>
      <c r="SV170" s="17"/>
      <c r="SW170" s="17"/>
      <c r="SX170" s="17"/>
      <c r="SY170" s="17"/>
      <c r="SZ170" s="17"/>
      <c r="TA170" s="17"/>
      <c r="TB170" s="17"/>
      <c r="TC170" s="17"/>
      <c r="TD170" s="17"/>
      <c r="TE170" s="17"/>
      <c r="TF170" s="17"/>
      <c r="TG170" s="17"/>
      <c r="TH170" s="17"/>
      <c r="TI170" s="17"/>
      <c r="TJ170" s="17"/>
      <c r="TK170" s="17"/>
      <c r="TL170" s="17"/>
      <c r="TM170" s="17"/>
      <c r="TN170" s="17"/>
      <c r="TO170" s="17"/>
      <c r="TP170" s="17"/>
      <c r="TQ170" s="17"/>
      <c r="TR170" s="17"/>
      <c r="TS170" s="17"/>
      <c r="TT170" s="17"/>
      <c r="TU170" s="17"/>
      <c r="TV170" s="17"/>
      <c r="TW170" s="17"/>
      <c r="TX170" s="17"/>
      <c r="TY170" s="17"/>
      <c r="TZ170" s="17"/>
      <c r="UA170" s="17"/>
      <c r="UB170" s="17"/>
      <c r="UC170" s="17"/>
      <c r="UD170" s="17"/>
      <c r="UE170" s="17"/>
      <c r="UF170" s="17"/>
      <c r="UG170" s="17"/>
      <c r="UH170" s="17"/>
      <c r="UI170" s="17"/>
      <c r="UJ170" s="17"/>
      <c r="UK170" s="17"/>
      <c r="UL170" s="17"/>
      <c r="UM170" s="17"/>
      <c r="UN170" s="17"/>
      <c r="UO170" s="17"/>
      <c r="UP170" s="17"/>
      <c r="UQ170" s="17"/>
      <c r="UR170" s="17"/>
      <c r="US170" s="17"/>
      <c r="UT170" s="17"/>
      <c r="UU170" s="17"/>
      <c r="UV170" s="17"/>
      <c r="UW170" s="17"/>
      <c r="UX170" s="17"/>
      <c r="UY170" s="17"/>
      <c r="UZ170" s="17"/>
      <c r="VA170" s="17"/>
      <c r="VB170" s="17"/>
      <c r="VC170" s="17"/>
      <c r="VD170" s="17"/>
      <c r="VE170" s="17"/>
      <c r="VF170" s="17"/>
      <c r="VG170" s="17"/>
      <c r="VH170" s="17"/>
      <c r="VI170" s="17"/>
      <c r="VJ170" s="17"/>
      <c r="VK170" s="17"/>
      <c r="VL170" s="17"/>
      <c r="VM170" s="17"/>
      <c r="VN170" s="17"/>
      <c r="VO170" s="17"/>
      <c r="VP170" s="17"/>
      <c r="VQ170" s="17"/>
      <c r="VR170" s="17"/>
      <c r="VS170" s="17"/>
      <c r="VT170" s="17"/>
      <c r="VU170" s="17"/>
      <c r="VV170" s="17"/>
      <c r="VW170" s="17"/>
      <c r="VX170" s="17"/>
      <c r="VY170" s="17"/>
      <c r="VZ170" s="17"/>
      <c r="WA170" s="17"/>
      <c r="WB170" s="17"/>
      <c r="WC170" s="17"/>
      <c r="WD170" s="17"/>
      <c r="WE170" s="17"/>
      <c r="WF170" s="17"/>
      <c r="WG170" s="17"/>
      <c r="WH170" s="17"/>
      <c r="WI170" s="17"/>
      <c r="WJ170" s="17"/>
      <c r="WK170" s="17"/>
      <c r="WL170" s="17"/>
      <c r="WM170" s="17"/>
      <c r="WN170" s="17"/>
      <c r="WO170" s="17"/>
      <c r="WP170" s="17"/>
      <c r="WQ170" s="17"/>
      <c r="WR170" s="17"/>
      <c r="WS170" s="17"/>
      <c r="WT170" s="17"/>
      <c r="WU170" s="17"/>
      <c r="WV170" s="17"/>
      <c r="WW170" s="17"/>
      <c r="WX170" s="17"/>
      <c r="WY170" s="17"/>
      <c r="WZ170" s="17"/>
      <c r="XA170" s="17"/>
      <c r="XB170" s="17"/>
      <c r="XC170" s="17"/>
      <c r="XD170" s="17"/>
      <c r="XE170" s="17"/>
      <c r="XF170" s="17"/>
      <c r="XG170" s="17"/>
      <c r="XH170" s="17"/>
      <c r="XI170" s="17"/>
      <c r="XJ170" s="17"/>
      <c r="XK170" s="17"/>
      <c r="XL170" s="17"/>
      <c r="XM170" s="17"/>
      <c r="XN170" s="17"/>
      <c r="XO170" s="17"/>
      <c r="XP170" s="17"/>
      <c r="XQ170" s="17"/>
      <c r="XR170" s="17"/>
      <c r="XS170" s="17"/>
      <c r="XT170" s="17"/>
      <c r="XU170" s="17"/>
      <c r="XV170" s="17"/>
      <c r="XW170" s="17"/>
      <c r="XX170" s="17"/>
      <c r="XY170" s="17"/>
      <c r="XZ170" s="17"/>
      <c r="YA170" s="17"/>
      <c r="YB170" s="17"/>
      <c r="YC170" s="17"/>
      <c r="YD170" s="17"/>
      <c r="YE170" s="17"/>
      <c r="YF170" s="17"/>
      <c r="YG170" s="17"/>
      <c r="YH170" s="17"/>
      <c r="YI170" s="17"/>
      <c r="YJ170" s="17"/>
      <c r="YK170" s="17"/>
      <c r="YL170" s="17"/>
      <c r="YM170" s="17"/>
      <c r="YN170" s="17"/>
      <c r="YO170" s="17"/>
      <c r="YP170" s="17"/>
      <c r="YQ170" s="17"/>
      <c r="YR170" s="17"/>
      <c r="YS170" s="17"/>
      <c r="YT170" s="17"/>
      <c r="YU170" s="17"/>
      <c r="YV170" s="17"/>
      <c r="YW170" s="17"/>
      <c r="YX170" s="17"/>
      <c r="YY170" s="17"/>
      <c r="YZ170" s="17"/>
      <c r="ZA170" s="17"/>
      <c r="ZB170" s="17"/>
      <c r="ZC170" s="17"/>
      <c r="ZD170" s="17"/>
      <c r="ZE170" s="17"/>
      <c r="ZF170" s="17"/>
      <c r="ZG170" s="17"/>
      <c r="ZH170" s="17"/>
      <c r="ZI170" s="17"/>
      <c r="ZJ170" s="17"/>
      <c r="ZK170" s="17"/>
      <c r="ZL170" s="17"/>
      <c r="ZM170" s="17"/>
      <c r="ZN170" s="17"/>
      <c r="ZO170" s="17"/>
      <c r="ZP170" s="17"/>
      <c r="ZQ170" s="17"/>
      <c r="ZR170" s="17"/>
      <c r="ZS170" s="17"/>
      <c r="ZT170" s="17"/>
      <c r="ZU170" s="17"/>
      <c r="ZV170" s="17"/>
      <c r="ZW170" s="17"/>
      <c r="ZX170" s="17"/>
      <c r="ZY170" s="17"/>
      <c r="ZZ170" s="17"/>
      <c r="AAA170" s="17"/>
      <c r="AAB170" s="17"/>
      <c r="AAC170" s="17"/>
      <c r="AAD170" s="17"/>
      <c r="AAE170" s="17"/>
      <c r="AAF170" s="17"/>
      <c r="AAG170" s="17"/>
      <c r="AAH170" s="17"/>
      <c r="AAI170" s="17"/>
      <c r="AAJ170" s="17"/>
    </row>
    <row r="171" spans="72:712" x14ac:dyDescent="0.45"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</row>
    <row r="172" spans="72:712" x14ac:dyDescent="0.45"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</row>
    <row r="173" spans="72:712" x14ac:dyDescent="0.45"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</row>
    <row r="174" spans="72:712" x14ac:dyDescent="0.45"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</row>
    <row r="175" spans="72:712" x14ac:dyDescent="0.45"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</row>
    <row r="176" spans="72:712" x14ac:dyDescent="0.45"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</row>
    <row r="177" spans="72:712" x14ac:dyDescent="0.45"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</row>
    <row r="178" spans="72:712" x14ac:dyDescent="0.45"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</row>
    <row r="179" spans="72:712" x14ac:dyDescent="0.45"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</row>
    <row r="180" spans="72:712" x14ac:dyDescent="0.45"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  <c r="XW180" s="17"/>
      <c r="XX180" s="17"/>
      <c r="XY180" s="17"/>
      <c r="XZ180" s="17"/>
      <c r="YA180" s="17"/>
      <c r="YB180" s="17"/>
      <c r="YC180" s="17"/>
      <c r="YD180" s="17"/>
      <c r="YE180" s="17"/>
      <c r="YF180" s="17"/>
      <c r="YG180" s="17"/>
      <c r="YH180" s="17"/>
      <c r="YI180" s="17"/>
      <c r="YJ180" s="17"/>
      <c r="YK180" s="17"/>
      <c r="YL180" s="17"/>
      <c r="YM180" s="17"/>
      <c r="YN180" s="17"/>
      <c r="YO180" s="17"/>
      <c r="YP180" s="17"/>
      <c r="YQ180" s="17"/>
      <c r="YR180" s="17"/>
      <c r="YS180" s="17"/>
      <c r="YT180" s="17"/>
      <c r="YU180" s="17"/>
      <c r="YV180" s="17"/>
      <c r="YW180" s="17"/>
      <c r="YX180" s="17"/>
      <c r="YY180" s="17"/>
      <c r="YZ180" s="17"/>
      <c r="ZA180" s="17"/>
      <c r="ZB180" s="17"/>
      <c r="ZC180" s="17"/>
      <c r="ZD180" s="17"/>
      <c r="ZE180" s="17"/>
      <c r="ZF180" s="17"/>
      <c r="ZG180" s="17"/>
      <c r="ZH180" s="17"/>
      <c r="ZI180" s="17"/>
      <c r="ZJ180" s="17"/>
      <c r="ZK180" s="17"/>
      <c r="ZL180" s="17"/>
      <c r="ZM180" s="17"/>
      <c r="ZN180" s="17"/>
      <c r="ZO180" s="17"/>
      <c r="ZP180" s="17"/>
      <c r="ZQ180" s="17"/>
      <c r="ZR180" s="17"/>
      <c r="ZS180" s="17"/>
      <c r="ZT180" s="17"/>
      <c r="ZU180" s="17"/>
      <c r="ZV180" s="17"/>
      <c r="ZW180" s="17"/>
      <c r="ZX180" s="17"/>
      <c r="ZY180" s="17"/>
      <c r="ZZ180" s="17"/>
      <c r="AAA180" s="17"/>
      <c r="AAB180" s="17"/>
      <c r="AAC180" s="17"/>
      <c r="AAD180" s="17"/>
      <c r="AAE180" s="17"/>
      <c r="AAF180" s="17"/>
      <c r="AAG180" s="17"/>
      <c r="AAH180" s="17"/>
      <c r="AAI180" s="17"/>
      <c r="AAJ180" s="17"/>
    </row>
    <row r="181" spans="72:712" x14ac:dyDescent="0.45"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  <c r="IY181" s="17"/>
      <c r="IZ181" s="17"/>
      <c r="JA181" s="17"/>
      <c r="JB181" s="17"/>
      <c r="JC181" s="17"/>
      <c r="JD181" s="17"/>
      <c r="JE181" s="17"/>
      <c r="JF181" s="17"/>
      <c r="JG181" s="17"/>
      <c r="JH181" s="17"/>
      <c r="JI181" s="17"/>
      <c r="JJ181" s="17"/>
      <c r="JK181" s="17"/>
      <c r="JL181" s="17"/>
      <c r="JM181" s="17"/>
      <c r="JN181" s="17"/>
      <c r="JO181" s="17"/>
      <c r="JP181" s="17"/>
      <c r="JQ181" s="17"/>
      <c r="JR181" s="17"/>
      <c r="JS181" s="17"/>
      <c r="JT181" s="17"/>
      <c r="JU181" s="17"/>
      <c r="JV181" s="17"/>
      <c r="JW181" s="17"/>
      <c r="JX181" s="17"/>
      <c r="JY181" s="17"/>
      <c r="JZ181" s="17"/>
      <c r="KA181" s="17"/>
      <c r="KB181" s="17"/>
      <c r="KC181" s="17"/>
      <c r="KD181" s="17"/>
      <c r="KE181" s="17"/>
      <c r="KF181" s="17"/>
      <c r="KG181" s="17"/>
      <c r="KH181" s="17"/>
      <c r="KI181" s="17"/>
      <c r="KJ181" s="17"/>
      <c r="KK181" s="17"/>
      <c r="KL181" s="17"/>
      <c r="KM181" s="17"/>
      <c r="KN181" s="17"/>
      <c r="KO181" s="17"/>
      <c r="KP181" s="17"/>
      <c r="KQ181" s="17"/>
      <c r="KR181" s="17"/>
      <c r="KS181" s="17"/>
      <c r="KT181" s="17"/>
      <c r="KU181" s="17"/>
      <c r="KV181" s="17"/>
      <c r="KW181" s="17"/>
      <c r="KX181" s="17"/>
      <c r="KY181" s="17"/>
      <c r="KZ181" s="17"/>
      <c r="LA181" s="17"/>
      <c r="LB181" s="17"/>
      <c r="LC181" s="17"/>
      <c r="LD181" s="17"/>
      <c r="LE181" s="17"/>
      <c r="LF181" s="17"/>
      <c r="LG181" s="17"/>
      <c r="LH181" s="17"/>
      <c r="LI181" s="17"/>
      <c r="LJ181" s="17"/>
      <c r="LK181" s="17"/>
      <c r="LL181" s="17"/>
      <c r="LM181" s="17"/>
      <c r="LN181" s="17"/>
      <c r="LO181" s="17"/>
      <c r="LP181" s="17"/>
      <c r="LQ181" s="17"/>
      <c r="LR181" s="17"/>
      <c r="LS181" s="17"/>
      <c r="LT181" s="17"/>
      <c r="LU181" s="17"/>
      <c r="LV181" s="17"/>
      <c r="LW181" s="17"/>
      <c r="LX181" s="17"/>
      <c r="LY181" s="17"/>
      <c r="LZ181" s="17"/>
      <c r="MA181" s="17"/>
      <c r="MB181" s="17"/>
      <c r="MC181" s="17"/>
      <c r="MD181" s="17"/>
      <c r="ME181" s="17"/>
      <c r="MF181" s="17"/>
      <c r="MG181" s="17"/>
      <c r="MH181" s="17"/>
      <c r="MI181" s="17"/>
      <c r="MJ181" s="17"/>
      <c r="MK181" s="17"/>
      <c r="ML181" s="17"/>
      <c r="MM181" s="17"/>
      <c r="MN181" s="17"/>
      <c r="MO181" s="17"/>
      <c r="MP181" s="17"/>
      <c r="MQ181" s="17"/>
      <c r="MR181" s="17"/>
      <c r="MS181" s="17"/>
      <c r="MT181" s="17"/>
      <c r="MU181" s="17"/>
      <c r="MV181" s="17"/>
      <c r="MW181" s="17"/>
      <c r="MX181" s="17"/>
      <c r="MY181" s="17"/>
      <c r="MZ181" s="17"/>
      <c r="NA181" s="17"/>
      <c r="NB181" s="17"/>
      <c r="NC181" s="17"/>
      <c r="ND181" s="17"/>
      <c r="NE181" s="17"/>
      <c r="NF181" s="17"/>
      <c r="NG181" s="17"/>
      <c r="NH181" s="17"/>
      <c r="NI181" s="17"/>
      <c r="NJ181" s="17"/>
      <c r="NK181" s="17"/>
      <c r="NL181" s="17"/>
      <c r="NM181" s="17"/>
      <c r="NN181" s="17"/>
      <c r="NO181" s="17"/>
      <c r="NP181" s="17"/>
      <c r="NQ181" s="17"/>
      <c r="NR181" s="17"/>
      <c r="NS181" s="17"/>
      <c r="NT181" s="17"/>
      <c r="NU181" s="17"/>
      <c r="NV181" s="17"/>
      <c r="NW181" s="17"/>
      <c r="NX181" s="17"/>
      <c r="NY181" s="17"/>
      <c r="NZ181" s="17"/>
      <c r="OA181" s="17"/>
      <c r="OB181" s="17"/>
      <c r="OC181" s="17"/>
      <c r="OD181" s="17"/>
      <c r="OE181" s="17"/>
      <c r="OF181" s="17"/>
      <c r="OG181" s="17"/>
      <c r="OH181" s="17"/>
      <c r="OI181" s="17"/>
      <c r="OJ181" s="17"/>
      <c r="OK181" s="17"/>
      <c r="OL181" s="17"/>
      <c r="OM181" s="17"/>
      <c r="ON181" s="17"/>
      <c r="OO181" s="17"/>
      <c r="OP181" s="17"/>
      <c r="OQ181" s="17"/>
      <c r="OR181" s="17"/>
      <c r="OS181" s="17"/>
      <c r="OT181" s="17"/>
      <c r="OU181" s="17"/>
      <c r="OV181" s="17"/>
      <c r="OW181" s="17"/>
      <c r="OX181" s="17"/>
      <c r="OY181" s="17"/>
      <c r="OZ181" s="17"/>
      <c r="PA181" s="17"/>
      <c r="PB181" s="17"/>
      <c r="PC181" s="17"/>
      <c r="PD181" s="17"/>
      <c r="PE181" s="17"/>
      <c r="PF181" s="17"/>
      <c r="PG181" s="17"/>
      <c r="PH181" s="17"/>
      <c r="PI181" s="17"/>
      <c r="PJ181" s="17"/>
      <c r="PK181" s="17"/>
      <c r="PL181" s="17"/>
      <c r="PM181" s="17"/>
      <c r="PN181" s="17"/>
      <c r="PO181" s="17"/>
      <c r="PP181" s="17"/>
      <c r="PQ181" s="17"/>
      <c r="PR181" s="17"/>
      <c r="PS181" s="17"/>
      <c r="PT181" s="17"/>
      <c r="PU181" s="17"/>
      <c r="PV181" s="17"/>
      <c r="PW181" s="17"/>
      <c r="PX181" s="17"/>
      <c r="PY181" s="17"/>
      <c r="PZ181" s="17"/>
      <c r="QA181" s="17"/>
      <c r="QB181" s="17"/>
      <c r="QC181" s="17"/>
      <c r="QD181" s="17"/>
      <c r="QE181" s="17"/>
      <c r="QF181" s="17"/>
      <c r="QG181" s="17"/>
      <c r="QH181" s="17"/>
      <c r="QI181" s="17"/>
      <c r="QJ181" s="17"/>
      <c r="QK181" s="17"/>
      <c r="QL181" s="17"/>
      <c r="QM181" s="17"/>
      <c r="QN181" s="17"/>
      <c r="QO181" s="17"/>
      <c r="QP181" s="17"/>
      <c r="QQ181" s="17"/>
      <c r="QR181" s="17"/>
      <c r="QS181" s="17"/>
      <c r="QT181" s="17"/>
      <c r="QU181" s="17"/>
      <c r="QV181" s="17"/>
      <c r="QW181" s="17"/>
      <c r="QX181" s="17"/>
      <c r="QY181" s="17"/>
      <c r="QZ181" s="17"/>
      <c r="RA181" s="17"/>
      <c r="RB181" s="17"/>
      <c r="RC181" s="17"/>
      <c r="RD181" s="17"/>
      <c r="RE181" s="17"/>
      <c r="RF181" s="17"/>
      <c r="RG181" s="17"/>
      <c r="RH181" s="17"/>
      <c r="RI181" s="17"/>
      <c r="RJ181" s="17"/>
      <c r="RK181" s="17"/>
      <c r="RL181" s="17"/>
      <c r="RM181" s="17"/>
      <c r="RN181" s="17"/>
      <c r="RO181" s="17"/>
      <c r="RP181" s="17"/>
      <c r="RQ181" s="17"/>
      <c r="RR181" s="17"/>
      <c r="RS181" s="17"/>
      <c r="RT181" s="17"/>
      <c r="RU181" s="17"/>
      <c r="RV181" s="17"/>
      <c r="RW181" s="17"/>
      <c r="RX181" s="17"/>
      <c r="RY181" s="17"/>
      <c r="RZ181" s="17"/>
      <c r="SA181" s="17"/>
      <c r="SB181" s="17"/>
      <c r="SC181" s="17"/>
      <c r="SD181" s="17"/>
      <c r="SE181" s="17"/>
      <c r="SF181" s="17"/>
      <c r="SG181" s="17"/>
      <c r="SH181" s="17"/>
      <c r="SI181" s="17"/>
      <c r="SJ181" s="17"/>
      <c r="SK181" s="17"/>
      <c r="SL181" s="17"/>
      <c r="SM181" s="17"/>
      <c r="SN181" s="17"/>
      <c r="SO181" s="17"/>
      <c r="SP181" s="17"/>
      <c r="SQ181" s="17"/>
      <c r="SR181" s="17"/>
      <c r="SS181" s="17"/>
      <c r="ST181" s="17"/>
      <c r="SU181" s="17"/>
      <c r="SV181" s="17"/>
      <c r="SW181" s="17"/>
      <c r="SX181" s="17"/>
      <c r="SY181" s="17"/>
      <c r="SZ181" s="17"/>
      <c r="TA181" s="17"/>
      <c r="TB181" s="17"/>
      <c r="TC181" s="17"/>
      <c r="TD181" s="17"/>
      <c r="TE181" s="17"/>
      <c r="TF181" s="17"/>
      <c r="TG181" s="17"/>
      <c r="TH181" s="17"/>
      <c r="TI181" s="17"/>
      <c r="TJ181" s="17"/>
      <c r="TK181" s="17"/>
      <c r="TL181" s="17"/>
      <c r="TM181" s="17"/>
      <c r="TN181" s="17"/>
      <c r="TO181" s="17"/>
      <c r="TP181" s="17"/>
      <c r="TQ181" s="17"/>
      <c r="TR181" s="17"/>
      <c r="TS181" s="17"/>
      <c r="TT181" s="17"/>
      <c r="TU181" s="17"/>
      <c r="TV181" s="17"/>
      <c r="TW181" s="17"/>
      <c r="TX181" s="17"/>
      <c r="TY181" s="17"/>
      <c r="TZ181" s="17"/>
      <c r="UA181" s="17"/>
      <c r="UB181" s="17"/>
      <c r="UC181" s="17"/>
      <c r="UD181" s="17"/>
      <c r="UE181" s="17"/>
      <c r="UF181" s="17"/>
      <c r="UG181" s="17"/>
      <c r="UH181" s="17"/>
      <c r="UI181" s="17"/>
      <c r="UJ181" s="17"/>
      <c r="UK181" s="17"/>
      <c r="UL181" s="17"/>
      <c r="UM181" s="17"/>
      <c r="UN181" s="17"/>
      <c r="UO181" s="17"/>
      <c r="UP181" s="17"/>
      <c r="UQ181" s="17"/>
      <c r="UR181" s="17"/>
      <c r="US181" s="17"/>
      <c r="UT181" s="17"/>
      <c r="UU181" s="17"/>
      <c r="UV181" s="17"/>
      <c r="UW181" s="17"/>
      <c r="UX181" s="17"/>
      <c r="UY181" s="17"/>
      <c r="UZ181" s="17"/>
      <c r="VA181" s="17"/>
      <c r="VB181" s="17"/>
      <c r="VC181" s="17"/>
      <c r="VD181" s="17"/>
      <c r="VE181" s="17"/>
      <c r="VF181" s="17"/>
      <c r="VG181" s="17"/>
      <c r="VH181" s="17"/>
      <c r="VI181" s="17"/>
      <c r="VJ181" s="17"/>
      <c r="VK181" s="17"/>
      <c r="VL181" s="17"/>
      <c r="VM181" s="17"/>
      <c r="VN181" s="17"/>
      <c r="VO181" s="17"/>
      <c r="VP181" s="17"/>
      <c r="VQ181" s="17"/>
      <c r="VR181" s="17"/>
      <c r="VS181" s="17"/>
      <c r="VT181" s="17"/>
      <c r="VU181" s="17"/>
      <c r="VV181" s="17"/>
      <c r="VW181" s="17"/>
      <c r="VX181" s="17"/>
      <c r="VY181" s="17"/>
      <c r="VZ181" s="17"/>
      <c r="WA181" s="17"/>
      <c r="WB181" s="17"/>
      <c r="WC181" s="17"/>
      <c r="WD181" s="17"/>
      <c r="WE181" s="17"/>
      <c r="WF181" s="17"/>
      <c r="WG181" s="17"/>
      <c r="WH181" s="17"/>
      <c r="WI181" s="17"/>
      <c r="WJ181" s="17"/>
      <c r="WK181" s="17"/>
      <c r="WL181" s="17"/>
      <c r="WM181" s="17"/>
      <c r="WN181" s="17"/>
      <c r="WO181" s="17"/>
      <c r="WP181" s="17"/>
      <c r="WQ181" s="17"/>
      <c r="WR181" s="17"/>
      <c r="WS181" s="17"/>
      <c r="WT181" s="17"/>
      <c r="WU181" s="17"/>
      <c r="WV181" s="17"/>
      <c r="WW181" s="17"/>
      <c r="WX181" s="17"/>
      <c r="WY181" s="17"/>
      <c r="WZ181" s="17"/>
      <c r="XA181" s="17"/>
      <c r="XB181" s="17"/>
      <c r="XC181" s="17"/>
      <c r="XD181" s="17"/>
      <c r="XE181" s="17"/>
      <c r="XF181" s="17"/>
      <c r="XG181" s="17"/>
      <c r="XH181" s="17"/>
      <c r="XI181" s="17"/>
      <c r="XJ181" s="17"/>
      <c r="XK181" s="17"/>
      <c r="XL181" s="17"/>
      <c r="XM181" s="17"/>
      <c r="XN181" s="17"/>
      <c r="XO181" s="17"/>
      <c r="XP181" s="17"/>
      <c r="XQ181" s="17"/>
      <c r="XR181" s="17"/>
      <c r="XS181" s="17"/>
      <c r="XT181" s="17"/>
      <c r="XU181" s="17"/>
      <c r="XV181" s="17"/>
      <c r="XW181" s="17"/>
      <c r="XX181" s="17"/>
      <c r="XY181" s="17"/>
      <c r="XZ181" s="17"/>
      <c r="YA181" s="17"/>
      <c r="YB181" s="17"/>
      <c r="YC181" s="17"/>
      <c r="YD181" s="17"/>
      <c r="YE181" s="17"/>
      <c r="YF181" s="17"/>
      <c r="YG181" s="17"/>
      <c r="YH181" s="17"/>
      <c r="YI181" s="17"/>
      <c r="YJ181" s="17"/>
      <c r="YK181" s="17"/>
      <c r="YL181" s="17"/>
      <c r="YM181" s="17"/>
      <c r="YN181" s="17"/>
      <c r="YO181" s="17"/>
      <c r="YP181" s="17"/>
      <c r="YQ181" s="17"/>
      <c r="YR181" s="17"/>
      <c r="YS181" s="17"/>
      <c r="YT181" s="17"/>
      <c r="YU181" s="17"/>
      <c r="YV181" s="17"/>
      <c r="YW181" s="17"/>
      <c r="YX181" s="17"/>
      <c r="YY181" s="17"/>
      <c r="YZ181" s="17"/>
      <c r="ZA181" s="17"/>
      <c r="ZB181" s="17"/>
      <c r="ZC181" s="17"/>
      <c r="ZD181" s="17"/>
      <c r="ZE181" s="17"/>
      <c r="ZF181" s="17"/>
      <c r="ZG181" s="17"/>
      <c r="ZH181" s="17"/>
      <c r="ZI181" s="17"/>
      <c r="ZJ181" s="17"/>
      <c r="ZK181" s="17"/>
      <c r="ZL181" s="17"/>
      <c r="ZM181" s="17"/>
      <c r="ZN181" s="17"/>
      <c r="ZO181" s="17"/>
      <c r="ZP181" s="17"/>
      <c r="ZQ181" s="17"/>
      <c r="ZR181" s="17"/>
      <c r="ZS181" s="17"/>
      <c r="ZT181" s="17"/>
      <c r="ZU181" s="17"/>
      <c r="ZV181" s="17"/>
      <c r="ZW181" s="17"/>
      <c r="ZX181" s="17"/>
      <c r="ZY181" s="17"/>
      <c r="ZZ181" s="17"/>
      <c r="AAA181" s="17"/>
      <c r="AAB181" s="17"/>
      <c r="AAC181" s="17"/>
      <c r="AAD181" s="17"/>
      <c r="AAE181" s="17"/>
      <c r="AAF181" s="17"/>
      <c r="AAG181" s="17"/>
      <c r="AAH181" s="17"/>
      <c r="AAI181" s="17"/>
      <c r="AAJ181" s="17"/>
    </row>
    <row r="182" spans="72:712" x14ac:dyDescent="0.45"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  <c r="IY182" s="17"/>
      <c r="IZ182" s="17"/>
      <c r="JA182" s="17"/>
      <c r="JB182" s="17"/>
      <c r="JC182" s="17"/>
      <c r="JD182" s="17"/>
      <c r="JE182" s="17"/>
      <c r="JF182" s="17"/>
      <c r="JG182" s="17"/>
      <c r="JH182" s="17"/>
      <c r="JI182" s="17"/>
      <c r="JJ182" s="17"/>
      <c r="JK182" s="17"/>
      <c r="JL182" s="17"/>
      <c r="JM182" s="17"/>
      <c r="JN182" s="17"/>
      <c r="JO182" s="17"/>
      <c r="JP182" s="17"/>
      <c r="JQ182" s="17"/>
      <c r="JR182" s="17"/>
      <c r="JS182" s="17"/>
      <c r="JT182" s="17"/>
      <c r="JU182" s="17"/>
      <c r="JV182" s="17"/>
      <c r="JW182" s="17"/>
      <c r="JX182" s="17"/>
      <c r="JY182" s="17"/>
      <c r="JZ182" s="17"/>
      <c r="KA182" s="17"/>
      <c r="KB182" s="17"/>
      <c r="KC182" s="17"/>
      <c r="KD182" s="17"/>
      <c r="KE182" s="17"/>
      <c r="KF182" s="17"/>
      <c r="KG182" s="17"/>
      <c r="KH182" s="17"/>
      <c r="KI182" s="17"/>
      <c r="KJ182" s="17"/>
      <c r="KK182" s="17"/>
      <c r="KL182" s="17"/>
      <c r="KM182" s="17"/>
      <c r="KN182" s="17"/>
      <c r="KO182" s="17"/>
      <c r="KP182" s="17"/>
      <c r="KQ182" s="17"/>
      <c r="KR182" s="17"/>
      <c r="KS182" s="17"/>
      <c r="KT182" s="17"/>
      <c r="KU182" s="17"/>
      <c r="KV182" s="17"/>
      <c r="KW182" s="17"/>
      <c r="KX182" s="17"/>
      <c r="KY182" s="17"/>
      <c r="KZ182" s="17"/>
      <c r="LA182" s="17"/>
      <c r="LB182" s="17"/>
      <c r="LC182" s="17"/>
      <c r="LD182" s="17"/>
      <c r="LE182" s="17"/>
      <c r="LF182" s="17"/>
      <c r="LG182" s="17"/>
      <c r="LH182" s="17"/>
      <c r="LI182" s="17"/>
      <c r="LJ182" s="17"/>
      <c r="LK182" s="17"/>
      <c r="LL182" s="17"/>
      <c r="LM182" s="17"/>
      <c r="LN182" s="17"/>
      <c r="LO182" s="17"/>
      <c r="LP182" s="17"/>
      <c r="LQ182" s="17"/>
      <c r="LR182" s="17"/>
      <c r="LS182" s="17"/>
      <c r="LT182" s="17"/>
      <c r="LU182" s="17"/>
      <c r="LV182" s="17"/>
      <c r="LW182" s="17"/>
      <c r="LX182" s="17"/>
      <c r="LY182" s="17"/>
      <c r="LZ182" s="17"/>
      <c r="MA182" s="17"/>
      <c r="MB182" s="17"/>
      <c r="MC182" s="17"/>
      <c r="MD182" s="17"/>
      <c r="ME182" s="17"/>
      <c r="MF182" s="17"/>
      <c r="MG182" s="17"/>
      <c r="MH182" s="17"/>
      <c r="MI182" s="17"/>
      <c r="MJ182" s="17"/>
      <c r="MK182" s="17"/>
      <c r="ML182" s="17"/>
      <c r="MM182" s="17"/>
      <c r="MN182" s="17"/>
      <c r="MO182" s="17"/>
      <c r="MP182" s="17"/>
      <c r="MQ182" s="17"/>
      <c r="MR182" s="17"/>
      <c r="MS182" s="17"/>
      <c r="MT182" s="17"/>
      <c r="MU182" s="17"/>
      <c r="MV182" s="17"/>
      <c r="MW182" s="17"/>
      <c r="MX182" s="17"/>
      <c r="MY182" s="17"/>
      <c r="MZ182" s="17"/>
      <c r="NA182" s="17"/>
      <c r="NB182" s="17"/>
      <c r="NC182" s="17"/>
      <c r="ND182" s="17"/>
      <c r="NE182" s="17"/>
      <c r="NF182" s="17"/>
      <c r="NG182" s="17"/>
      <c r="NH182" s="17"/>
      <c r="NI182" s="17"/>
      <c r="NJ182" s="17"/>
      <c r="NK182" s="17"/>
      <c r="NL182" s="17"/>
      <c r="NM182" s="17"/>
      <c r="NN182" s="17"/>
      <c r="NO182" s="17"/>
      <c r="NP182" s="17"/>
      <c r="NQ182" s="17"/>
      <c r="NR182" s="17"/>
      <c r="NS182" s="17"/>
      <c r="NT182" s="17"/>
      <c r="NU182" s="17"/>
      <c r="NV182" s="17"/>
      <c r="NW182" s="17"/>
      <c r="NX182" s="17"/>
      <c r="NY182" s="17"/>
      <c r="NZ182" s="17"/>
      <c r="OA182" s="17"/>
      <c r="OB182" s="17"/>
      <c r="OC182" s="17"/>
      <c r="OD182" s="17"/>
      <c r="OE182" s="17"/>
      <c r="OF182" s="17"/>
      <c r="OG182" s="17"/>
      <c r="OH182" s="17"/>
      <c r="OI182" s="17"/>
      <c r="OJ182" s="17"/>
      <c r="OK182" s="17"/>
      <c r="OL182" s="17"/>
      <c r="OM182" s="17"/>
      <c r="ON182" s="17"/>
      <c r="OO182" s="17"/>
      <c r="OP182" s="17"/>
      <c r="OQ182" s="17"/>
      <c r="OR182" s="17"/>
      <c r="OS182" s="17"/>
      <c r="OT182" s="17"/>
      <c r="OU182" s="17"/>
      <c r="OV182" s="17"/>
      <c r="OW182" s="17"/>
      <c r="OX182" s="17"/>
      <c r="OY182" s="17"/>
      <c r="OZ182" s="17"/>
      <c r="PA182" s="17"/>
      <c r="PB182" s="17"/>
      <c r="PC182" s="17"/>
      <c r="PD182" s="17"/>
      <c r="PE182" s="17"/>
      <c r="PF182" s="17"/>
      <c r="PG182" s="17"/>
      <c r="PH182" s="17"/>
      <c r="PI182" s="17"/>
      <c r="PJ182" s="17"/>
      <c r="PK182" s="17"/>
      <c r="PL182" s="17"/>
      <c r="PM182" s="17"/>
      <c r="PN182" s="17"/>
      <c r="PO182" s="17"/>
      <c r="PP182" s="17"/>
      <c r="PQ182" s="17"/>
      <c r="PR182" s="17"/>
      <c r="PS182" s="17"/>
      <c r="PT182" s="17"/>
      <c r="PU182" s="17"/>
      <c r="PV182" s="17"/>
      <c r="PW182" s="17"/>
      <c r="PX182" s="17"/>
      <c r="PY182" s="17"/>
      <c r="PZ182" s="17"/>
      <c r="QA182" s="17"/>
      <c r="QB182" s="17"/>
      <c r="QC182" s="17"/>
      <c r="QD182" s="17"/>
      <c r="QE182" s="17"/>
      <c r="QF182" s="17"/>
      <c r="QG182" s="17"/>
      <c r="QH182" s="17"/>
      <c r="QI182" s="17"/>
      <c r="QJ182" s="17"/>
      <c r="QK182" s="17"/>
      <c r="QL182" s="17"/>
      <c r="QM182" s="17"/>
      <c r="QN182" s="17"/>
      <c r="QO182" s="17"/>
      <c r="QP182" s="17"/>
      <c r="QQ182" s="17"/>
      <c r="QR182" s="17"/>
      <c r="QS182" s="17"/>
      <c r="QT182" s="17"/>
      <c r="QU182" s="17"/>
      <c r="QV182" s="17"/>
      <c r="QW182" s="17"/>
      <c r="QX182" s="17"/>
      <c r="QY182" s="17"/>
      <c r="QZ182" s="17"/>
      <c r="RA182" s="17"/>
      <c r="RB182" s="17"/>
      <c r="RC182" s="17"/>
      <c r="RD182" s="17"/>
      <c r="RE182" s="17"/>
      <c r="RF182" s="17"/>
      <c r="RG182" s="17"/>
      <c r="RH182" s="17"/>
      <c r="RI182" s="17"/>
      <c r="RJ182" s="17"/>
      <c r="RK182" s="17"/>
      <c r="RL182" s="17"/>
      <c r="RM182" s="17"/>
      <c r="RN182" s="17"/>
      <c r="RO182" s="17"/>
      <c r="RP182" s="17"/>
      <c r="RQ182" s="17"/>
      <c r="RR182" s="17"/>
      <c r="RS182" s="17"/>
      <c r="RT182" s="17"/>
      <c r="RU182" s="17"/>
      <c r="RV182" s="17"/>
      <c r="RW182" s="17"/>
      <c r="RX182" s="17"/>
      <c r="RY182" s="17"/>
      <c r="RZ182" s="17"/>
      <c r="SA182" s="17"/>
      <c r="SB182" s="17"/>
      <c r="SC182" s="17"/>
      <c r="SD182" s="17"/>
      <c r="SE182" s="17"/>
      <c r="SF182" s="17"/>
      <c r="SG182" s="17"/>
      <c r="SH182" s="17"/>
      <c r="SI182" s="17"/>
      <c r="SJ182" s="17"/>
      <c r="SK182" s="17"/>
      <c r="SL182" s="17"/>
      <c r="SM182" s="17"/>
      <c r="SN182" s="17"/>
      <c r="SO182" s="17"/>
      <c r="SP182" s="17"/>
      <c r="SQ182" s="17"/>
      <c r="SR182" s="17"/>
      <c r="SS182" s="17"/>
      <c r="ST182" s="17"/>
      <c r="SU182" s="17"/>
      <c r="SV182" s="17"/>
      <c r="SW182" s="17"/>
      <c r="SX182" s="17"/>
      <c r="SY182" s="17"/>
      <c r="SZ182" s="17"/>
      <c r="TA182" s="17"/>
      <c r="TB182" s="17"/>
      <c r="TC182" s="17"/>
      <c r="TD182" s="17"/>
      <c r="TE182" s="17"/>
      <c r="TF182" s="17"/>
      <c r="TG182" s="17"/>
      <c r="TH182" s="17"/>
      <c r="TI182" s="17"/>
      <c r="TJ182" s="17"/>
      <c r="TK182" s="17"/>
      <c r="TL182" s="17"/>
      <c r="TM182" s="17"/>
      <c r="TN182" s="17"/>
      <c r="TO182" s="17"/>
      <c r="TP182" s="17"/>
      <c r="TQ182" s="17"/>
      <c r="TR182" s="17"/>
      <c r="TS182" s="17"/>
      <c r="TT182" s="17"/>
      <c r="TU182" s="17"/>
      <c r="TV182" s="17"/>
      <c r="TW182" s="17"/>
      <c r="TX182" s="17"/>
      <c r="TY182" s="17"/>
      <c r="TZ182" s="17"/>
      <c r="UA182" s="17"/>
      <c r="UB182" s="17"/>
      <c r="UC182" s="17"/>
      <c r="UD182" s="17"/>
      <c r="UE182" s="17"/>
      <c r="UF182" s="17"/>
      <c r="UG182" s="17"/>
      <c r="UH182" s="17"/>
      <c r="UI182" s="17"/>
      <c r="UJ182" s="17"/>
      <c r="UK182" s="17"/>
      <c r="UL182" s="17"/>
      <c r="UM182" s="17"/>
      <c r="UN182" s="17"/>
      <c r="UO182" s="17"/>
      <c r="UP182" s="17"/>
      <c r="UQ182" s="17"/>
      <c r="UR182" s="17"/>
      <c r="US182" s="17"/>
      <c r="UT182" s="17"/>
      <c r="UU182" s="17"/>
      <c r="UV182" s="17"/>
      <c r="UW182" s="17"/>
      <c r="UX182" s="17"/>
      <c r="UY182" s="17"/>
      <c r="UZ182" s="17"/>
      <c r="VA182" s="17"/>
      <c r="VB182" s="17"/>
      <c r="VC182" s="17"/>
      <c r="VD182" s="17"/>
      <c r="VE182" s="17"/>
      <c r="VF182" s="17"/>
      <c r="VG182" s="17"/>
      <c r="VH182" s="17"/>
      <c r="VI182" s="17"/>
      <c r="VJ182" s="17"/>
      <c r="VK182" s="17"/>
      <c r="VL182" s="17"/>
      <c r="VM182" s="17"/>
      <c r="VN182" s="17"/>
      <c r="VO182" s="17"/>
      <c r="VP182" s="17"/>
      <c r="VQ182" s="17"/>
      <c r="VR182" s="17"/>
      <c r="VS182" s="17"/>
      <c r="VT182" s="17"/>
      <c r="VU182" s="17"/>
      <c r="VV182" s="17"/>
      <c r="VW182" s="17"/>
      <c r="VX182" s="17"/>
      <c r="VY182" s="17"/>
      <c r="VZ182" s="17"/>
      <c r="WA182" s="17"/>
      <c r="WB182" s="17"/>
      <c r="WC182" s="17"/>
      <c r="WD182" s="17"/>
      <c r="WE182" s="17"/>
      <c r="WF182" s="17"/>
      <c r="WG182" s="17"/>
      <c r="WH182" s="17"/>
      <c r="WI182" s="17"/>
      <c r="WJ182" s="17"/>
      <c r="WK182" s="17"/>
      <c r="WL182" s="17"/>
      <c r="WM182" s="17"/>
      <c r="WN182" s="17"/>
      <c r="WO182" s="17"/>
      <c r="WP182" s="17"/>
      <c r="WQ182" s="17"/>
      <c r="WR182" s="17"/>
      <c r="WS182" s="17"/>
      <c r="WT182" s="17"/>
      <c r="WU182" s="17"/>
      <c r="WV182" s="17"/>
      <c r="WW182" s="17"/>
      <c r="WX182" s="17"/>
      <c r="WY182" s="17"/>
      <c r="WZ182" s="17"/>
      <c r="XA182" s="17"/>
      <c r="XB182" s="17"/>
      <c r="XC182" s="17"/>
      <c r="XD182" s="17"/>
      <c r="XE182" s="17"/>
      <c r="XF182" s="17"/>
      <c r="XG182" s="17"/>
      <c r="XH182" s="17"/>
      <c r="XI182" s="17"/>
      <c r="XJ182" s="17"/>
      <c r="XK182" s="17"/>
      <c r="XL182" s="17"/>
      <c r="XM182" s="17"/>
      <c r="XN182" s="17"/>
      <c r="XO182" s="17"/>
      <c r="XP182" s="17"/>
      <c r="XQ182" s="17"/>
      <c r="XR182" s="17"/>
      <c r="XS182" s="17"/>
      <c r="XT182" s="17"/>
      <c r="XU182" s="17"/>
      <c r="XV182" s="17"/>
      <c r="XW182" s="17"/>
      <c r="XX182" s="17"/>
      <c r="XY182" s="17"/>
      <c r="XZ182" s="17"/>
      <c r="YA182" s="17"/>
      <c r="YB182" s="17"/>
      <c r="YC182" s="17"/>
      <c r="YD182" s="17"/>
      <c r="YE182" s="17"/>
      <c r="YF182" s="17"/>
      <c r="YG182" s="17"/>
      <c r="YH182" s="17"/>
      <c r="YI182" s="17"/>
      <c r="YJ182" s="17"/>
      <c r="YK182" s="17"/>
      <c r="YL182" s="17"/>
      <c r="YM182" s="17"/>
      <c r="YN182" s="17"/>
      <c r="YO182" s="17"/>
      <c r="YP182" s="17"/>
      <c r="YQ182" s="17"/>
      <c r="YR182" s="17"/>
      <c r="YS182" s="17"/>
      <c r="YT182" s="17"/>
      <c r="YU182" s="17"/>
      <c r="YV182" s="17"/>
      <c r="YW182" s="17"/>
      <c r="YX182" s="17"/>
      <c r="YY182" s="17"/>
      <c r="YZ182" s="17"/>
      <c r="ZA182" s="17"/>
      <c r="ZB182" s="17"/>
      <c r="ZC182" s="17"/>
      <c r="ZD182" s="17"/>
      <c r="ZE182" s="17"/>
      <c r="ZF182" s="17"/>
      <c r="ZG182" s="17"/>
      <c r="ZH182" s="17"/>
      <c r="ZI182" s="17"/>
      <c r="ZJ182" s="17"/>
      <c r="ZK182" s="17"/>
      <c r="ZL182" s="17"/>
      <c r="ZM182" s="17"/>
      <c r="ZN182" s="17"/>
      <c r="ZO182" s="17"/>
      <c r="ZP182" s="17"/>
      <c r="ZQ182" s="17"/>
      <c r="ZR182" s="17"/>
      <c r="ZS182" s="17"/>
      <c r="ZT182" s="17"/>
      <c r="ZU182" s="17"/>
      <c r="ZV182" s="17"/>
      <c r="ZW182" s="17"/>
      <c r="ZX182" s="17"/>
      <c r="ZY182" s="17"/>
      <c r="ZZ182" s="17"/>
      <c r="AAA182" s="17"/>
      <c r="AAB182" s="17"/>
      <c r="AAC182" s="17"/>
      <c r="AAD182" s="17"/>
      <c r="AAE182" s="17"/>
      <c r="AAF182" s="17"/>
      <c r="AAG182" s="17"/>
      <c r="AAH182" s="17"/>
      <c r="AAI182" s="17"/>
      <c r="AAJ182" s="17"/>
    </row>
    <row r="183" spans="72:712" x14ac:dyDescent="0.45"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  <c r="JM183" s="17"/>
      <c r="JN183" s="17"/>
      <c r="JO183" s="17"/>
      <c r="JP183" s="17"/>
      <c r="JQ183" s="17"/>
      <c r="JR183" s="17"/>
      <c r="JS183" s="17"/>
      <c r="JT183" s="17"/>
      <c r="JU183" s="17"/>
      <c r="JV183" s="17"/>
      <c r="JW183" s="17"/>
      <c r="JX183" s="17"/>
      <c r="JY183" s="17"/>
      <c r="JZ183" s="17"/>
      <c r="KA183" s="17"/>
      <c r="KB183" s="17"/>
      <c r="KC183" s="17"/>
      <c r="KD183" s="17"/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7"/>
      <c r="KQ183" s="17"/>
      <c r="KR183" s="17"/>
      <c r="KS183" s="17"/>
      <c r="KT183" s="17"/>
      <c r="KU183" s="17"/>
      <c r="KV183" s="17"/>
      <c r="KW183" s="17"/>
      <c r="KX183" s="17"/>
      <c r="KY183" s="17"/>
      <c r="KZ183" s="17"/>
      <c r="LA183" s="17"/>
      <c r="LB183" s="17"/>
      <c r="LC183" s="17"/>
      <c r="LD183" s="17"/>
      <c r="LE183" s="17"/>
      <c r="LF183" s="17"/>
      <c r="LG183" s="17"/>
      <c r="LH183" s="17"/>
      <c r="LI183" s="17"/>
      <c r="LJ183" s="17"/>
      <c r="LK183" s="17"/>
      <c r="LL183" s="17"/>
      <c r="LM183" s="17"/>
      <c r="LN183" s="17"/>
      <c r="LO183" s="17"/>
      <c r="LP183" s="17"/>
      <c r="LQ183" s="17"/>
      <c r="LR183" s="17"/>
      <c r="LS183" s="17"/>
      <c r="LT183" s="17"/>
      <c r="LU183" s="17"/>
      <c r="LV183" s="17"/>
      <c r="LW183" s="17"/>
      <c r="LX183" s="17"/>
      <c r="LY183" s="17"/>
      <c r="LZ183" s="17"/>
      <c r="MA183" s="17"/>
      <c r="MB183" s="17"/>
      <c r="MC183" s="17"/>
      <c r="MD183" s="17"/>
      <c r="ME183" s="17"/>
      <c r="MF183" s="17"/>
      <c r="MG183" s="17"/>
      <c r="MH183" s="17"/>
      <c r="MI183" s="17"/>
      <c r="MJ183" s="17"/>
      <c r="MK183" s="17"/>
      <c r="ML183" s="17"/>
      <c r="MM183" s="17"/>
      <c r="MN183" s="17"/>
      <c r="MO183" s="17"/>
      <c r="MP183" s="17"/>
      <c r="MQ183" s="17"/>
      <c r="MR183" s="17"/>
      <c r="MS183" s="17"/>
      <c r="MT183" s="17"/>
      <c r="MU183" s="17"/>
      <c r="MV183" s="17"/>
      <c r="MW183" s="17"/>
      <c r="MX183" s="17"/>
      <c r="MY183" s="17"/>
      <c r="MZ183" s="17"/>
      <c r="NA183" s="17"/>
      <c r="NB183" s="17"/>
      <c r="NC183" s="17"/>
      <c r="ND183" s="17"/>
      <c r="NE183" s="17"/>
      <c r="NF183" s="17"/>
      <c r="NG183" s="17"/>
      <c r="NH183" s="17"/>
      <c r="NI183" s="17"/>
      <c r="NJ183" s="17"/>
      <c r="NK183" s="17"/>
      <c r="NL183" s="17"/>
      <c r="NM183" s="17"/>
      <c r="NN183" s="17"/>
      <c r="NO183" s="17"/>
      <c r="NP183" s="17"/>
      <c r="NQ183" s="17"/>
      <c r="NR183" s="17"/>
      <c r="NS183" s="17"/>
      <c r="NT183" s="17"/>
      <c r="NU183" s="17"/>
      <c r="NV183" s="17"/>
      <c r="NW183" s="17"/>
      <c r="NX183" s="17"/>
      <c r="NY183" s="17"/>
      <c r="NZ183" s="17"/>
      <c r="OA183" s="17"/>
      <c r="OB183" s="17"/>
      <c r="OC183" s="17"/>
      <c r="OD183" s="17"/>
      <c r="OE183" s="17"/>
      <c r="OF183" s="17"/>
      <c r="OG183" s="17"/>
      <c r="OH183" s="17"/>
      <c r="OI183" s="17"/>
      <c r="OJ183" s="17"/>
      <c r="OK183" s="17"/>
      <c r="OL183" s="17"/>
      <c r="OM183" s="17"/>
      <c r="ON183" s="17"/>
      <c r="OO183" s="17"/>
      <c r="OP183" s="17"/>
      <c r="OQ183" s="17"/>
      <c r="OR183" s="17"/>
      <c r="OS183" s="17"/>
      <c r="OT183" s="17"/>
      <c r="OU183" s="17"/>
      <c r="OV183" s="17"/>
      <c r="OW183" s="17"/>
      <c r="OX183" s="17"/>
      <c r="OY183" s="17"/>
      <c r="OZ183" s="17"/>
      <c r="PA183" s="17"/>
      <c r="PB183" s="17"/>
      <c r="PC183" s="17"/>
      <c r="PD183" s="17"/>
      <c r="PE183" s="17"/>
      <c r="PF183" s="17"/>
      <c r="PG183" s="17"/>
      <c r="PH183" s="17"/>
      <c r="PI183" s="17"/>
      <c r="PJ183" s="17"/>
      <c r="PK183" s="17"/>
      <c r="PL183" s="17"/>
      <c r="PM183" s="17"/>
      <c r="PN183" s="17"/>
      <c r="PO183" s="17"/>
      <c r="PP183" s="17"/>
      <c r="PQ183" s="17"/>
      <c r="PR183" s="17"/>
      <c r="PS183" s="17"/>
      <c r="PT183" s="17"/>
      <c r="PU183" s="17"/>
      <c r="PV183" s="17"/>
      <c r="PW183" s="17"/>
      <c r="PX183" s="17"/>
      <c r="PY183" s="17"/>
      <c r="PZ183" s="17"/>
      <c r="QA183" s="17"/>
      <c r="QB183" s="17"/>
      <c r="QC183" s="17"/>
      <c r="QD183" s="17"/>
      <c r="QE183" s="17"/>
      <c r="QF183" s="17"/>
      <c r="QG183" s="17"/>
      <c r="QH183" s="17"/>
      <c r="QI183" s="17"/>
      <c r="QJ183" s="17"/>
      <c r="QK183" s="17"/>
      <c r="QL183" s="17"/>
      <c r="QM183" s="17"/>
      <c r="QN183" s="17"/>
      <c r="QO183" s="17"/>
      <c r="QP183" s="17"/>
      <c r="QQ183" s="17"/>
      <c r="QR183" s="17"/>
      <c r="QS183" s="17"/>
      <c r="QT183" s="17"/>
      <c r="QU183" s="17"/>
      <c r="QV183" s="17"/>
      <c r="QW183" s="17"/>
      <c r="QX183" s="17"/>
      <c r="QY183" s="17"/>
      <c r="QZ183" s="17"/>
      <c r="RA183" s="17"/>
      <c r="RB183" s="17"/>
      <c r="RC183" s="17"/>
      <c r="RD183" s="17"/>
      <c r="RE183" s="17"/>
      <c r="RF183" s="17"/>
      <c r="RG183" s="17"/>
      <c r="RH183" s="17"/>
      <c r="RI183" s="17"/>
      <c r="RJ183" s="17"/>
      <c r="RK183" s="17"/>
      <c r="RL183" s="17"/>
      <c r="RM183" s="17"/>
      <c r="RN183" s="17"/>
      <c r="RO183" s="17"/>
      <c r="RP183" s="17"/>
      <c r="RQ183" s="17"/>
      <c r="RR183" s="17"/>
      <c r="RS183" s="17"/>
      <c r="RT183" s="17"/>
      <c r="RU183" s="17"/>
      <c r="RV183" s="17"/>
      <c r="RW183" s="17"/>
      <c r="RX183" s="17"/>
      <c r="RY183" s="17"/>
      <c r="RZ183" s="17"/>
      <c r="SA183" s="17"/>
      <c r="SB183" s="17"/>
      <c r="SC183" s="17"/>
      <c r="SD183" s="17"/>
      <c r="SE183" s="17"/>
      <c r="SF183" s="17"/>
      <c r="SG183" s="17"/>
      <c r="SH183" s="17"/>
      <c r="SI183" s="17"/>
      <c r="SJ183" s="17"/>
      <c r="SK183" s="17"/>
      <c r="SL183" s="17"/>
      <c r="SM183" s="17"/>
      <c r="SN183" s="17"/>
      <c r="SO183" s="17"/>
      <c r="SP183" s="17"/>
      <c r="SQ183" s="17"/>
      <c r="SR183" s="17"/>
      <c r="SS183" s="17"/>
      <c r="ST183" s="17"/>
      <c r="SU183" s="17"/>
      <c r="SV183" s="17"/>
      <c r="SW183" s="17"/>
      <c r="SX183" s="17"/>
      <c r="SY183" s="17"/>
      <c r="SZ183" s="17"/>
      <c r="TA183" s="17"/>
      <c r="TB183" s="17"/>
      <c r="TC183" s="17"/>
      <c r="TD183" s="17"/>
      <c r="TE183" s="17"/>
      <c r="TF183" s="17"/>
      <c r="TG183" s="17"/>
      <c r="TH183" s="17"/>
      <c r="TI183" s="17"/>
      <c r="TJ183" s="17"/>
      <c r="TK183" s="17"/>
      <c r="TL183" s="17"/>
      <c r="TM183" s="17"/>
      <c r="TN183" s="17"/>
      <c r="TO183" s="17"/>
      <c r="TP183" s="17"/>
      <c r="TQ183" s="17"/>
      <c r="TR183" s="17"/>
      <c r="TS183" s="17"/>
      <c r="TT183" s="17"/>
      <c r="TU183" s="17"/>
      <c r="TV183" s="17"/>
      <c r="TW183" s="17"/>
      <c r="TX183" s="17"/>
      <c r="TY183" s="17"/>
      <c r="TZ183" s="17"/>
      <c r="UA183" s="17"/>
      <c r="UB183" s="17"/>
      <c r="UC183" s="17"/>
      <c r="UD183" s="17"/>
      <c r="UE183" s="17"/>
      <c r="UF183" s="17"/>
      <c r="UG183" s="17"/>
      <c r="UH183" s="17"/>
      <c r="UI183" s="17"/>
      <c r="UJ183" s="17"/>
      <c r="UK183" s="17"/>
      <c r="UL183" s="17"/>
      <c r="UM183" s="17"/>
      <c r="UN183" s="17"/>
      <c r="UO183" s="17"/>
      <c r="UP183" s="17"/>
      <c r="UQ183" s="17"/>
      <c r="UR183" s="17"/>
      <c r="US183" s="17"/>
      <c r="UT183" s="17"/>
      <c r="UU183" s="17"/>
      <c r="UV183" s="17"/>
      <c r="UW183" s="17"/>
      <c r="UX183" s="17"/>
      <c r="UY183" s="17"/>
      <c r="UZ183" s="17"/>
      <c r="VA183" s="17"/>
      <c r="VB183" s="17"/>
      <c r="VC183" s="17"/>
      <c r="VD183" s="17"/>
      <c r="VE183" s="17"/>
      <c r="VF183" s="17"/>
      <c r="VG183" s="17"/>
      <c r="VH183" s="17"/>
      <c r="VI183" s="17"/>
      <c r="VJ183" s="17"/>
      <c r="VK183" s="17"/>
      <c r="VL183" s="17"/>
      <c r="VM183" s="17"/>
      <c r="VN183" s="17"/>
      <c r="VO183" s="17"/>
      <c r="VP183" s="17"/>
      <c r="VQ183" s="17"/>
      <c r="VR183" s="17"/>
      <c r="VS183" s="17"/>
      <c r="VT183" s="17"/>
      <c r="VU183" s="17"/>
      <c r="VV183" s="17"/>
      <c r="VW183" s="17"/>
      <c r="VX183" s="17"/>
      <c r="VY183" s="17"/>
      <c r="VZ183" s="17"/>
      <c r="WA183" s="17"/>
      <c r="WB183" s="17"/>
      <c r="WC183" s="17"/>
      <c r="WD183" s="17"/>
      <c r="WE183" s="17"/>
      <c r="WF183" s="17"/>
      <c r="WG183" s="17"/>
      <c r="WH183" s="17"/>
      <c r="WI183" s="17"/>
      <c r="WJ183" s="17"/>
      <c r="WK183" s="17"/>
      <c r="WL183" s="17"/>
      <c r="WM183" s="17"/>
      <c r="WN183" s="17"/>
      <c r="WO183" s="17"/>
      <c r="WP183" s="17"/>
      <c r="WQ183" s="17"/>
      <c r="WR183" s="17"/>
      <c r="WS183" s="17"/>
      <c r="WT183" s="17"/>
      <c r="WU183" s="17"/>
      <c r="WV183" s="17"/>
      <c r="WW183" s="17"/>
      <c r="WX183" s="17"/>
      <c r="WY183" s="17"/>
      <c r="WZ183" s="17"/>
      <c r="XA183" s="17"/>
      <c r="XB183" s="17"/>
      <c r="XC183" s="17"/>
      <c r="XD183" s="17"/>
      <c r="XE183" s="17"/>
      <c r="XF183" s="17"/>
      <c r="XG183" s="17"/>
      <c r="XH183" s="17"/>
      <c r="XI183" s="17"/>
      <c r="XJ183" s="17"/>
      <c r="XK183" s="17"/>
      <c r="XL183" s="17"/>
      <c r="XM183" s="17"/>
      <c r="XN183" s="17"/>
      <c r="XO183" s="17"/>
      <c r="XP183" s="17"/>
      <c r="XQ183" s="17"/>
      <c r="XR183" s="17"/>
      <c r="XS183" s="17"/>
      <c r="XT183" s="17"/>
      <c r="XU183" s="17"/>
      <c r="XV183" s="17"/>
      <c r="XW183" s="17"/>
      <c r="XX183" s="17"/>
      <c r="XY183" s="17"/>
      <c r="XZ183" s="17"/>
      <c r="YA183" s="17"/>
      <c r="YB183" s="17"/>
      <c r="YC183" s="17"/>
      <c r="YD183" s="17"/>
      <c r="YE183" s="17"/>
      <c r="YF183" s="17"/>
      <c r="YG183" s="17"/>
      <c r="YH183" s="17"/>
      <c r="YI183" s="17"/>
      <c r="YJ183" s="17"/>
      <c r="YK183" s="17"/>
      <c r="YL183" s="17"/>
      <c r="YM183" s="17"/>
      <c r="YN183" s="17"/>
      <c r="YO183" s="17"/>
      <c r="YP183" s="17"/>
      <c r="YQ183" s="17"/>
      <c r="YR183" s="17"/>
      <c r="YS183" s="17"/>
      <c r="YT183" s="17"/>
      <c r="YU183" s="17"/>
      <c r="YV183" s="17"/>
      <c r="YW183" s="17"/>
      <c r="YX183" s="17"/>
      <c r="YY183" s="17"/>
      <c r="YZ183" s="17"/>
      <c r="ZA183" s="17"/>
      <c r="ZB183" s="17"/>
      <c r="ZC183" s="17"/>
      <c r="ZD183" s="17"/>
      <c r="ZE183" s="17"/>
      <c r="ZF183" s="17"/>
      <c r="ZG183" s="17"/>
      <c r="ZH183" s="17"/>
      <c r="ZI183" s="17"/>
      <c r="ZJ183" s="17"/>
      <c r="ZK183" s="17"/>
      <c r="ZL183" s="17"/>
      <c r="ZM183" s="17"/>
      <c r="ZN183" s="17"/>
      <c r="ZO183" s="17"/>
      <c r="ZP183" s="17"/>
      <c r="ZQ183" s="17"/>
      <c r="ZR183" s="17"/>
      <c r="ZS183" s="17"/>
      <c r="ZT183" s="17"/>
      <c r="ZU183" s="17"/>
      <c r="ZV183" s="17"/>
      <c r="ZW183" s="17"/>
      <c r="ZX183" s="17"/>
      <c r="ZY183" s="17"/>
      <c r="ZZ183" s="17"/>
      <c r="AAA183" s="17"/>
      <c r="AAB183" s="17"/>
      <c r="AAC183" s="17"/>
      <c r="AAD183" s="17"/>
      <c r="AAE183" s="17"/>
      <c r="AAF183" s="17"/>
      <c r="AAG183" s="17"/>
      <c r="AAH183" s="17"/>
      <c r="AAI183" s="17"/>
      <c r="AAJ183" s="17"/>
    </row>
    <row r="184" spans="72:712" x14ac:dyDescent="0.45"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  <c r="IY184" s="17"/>
      <c r="IZ184" s="17"/>
      <c r="JA184" s="17"/>
      <c r="JB184" s="17"/>
      <c r="JC184" s="17"/>
      <c r="JD184" s="17"/>
      <c r="JE184" s="17"/>
      <c r="JF184" s="17"/>
      <c r="JG184" s="17"/>
      <c r="JH184" s="17"/>
      <c r="JI184" s="17"/>
      <c r="JJ184" s="17"/>
      <c r="JK184" s="17"/>
      <c r="JL184" s="17"/>
      <c r="JM184" s="17"/>
      <c r="JN184" s="17"/>
      <c r="JO184" s="17"/>
      <c r="JP184" s="17"/>
      <c r="JQ184" s="17"/>
      <c r="JR184" s="17"/>
      <c r="JS184" s="17"/>
      <c r="JT184" s="17"/>
      <c r="JU184" s="17"/>
      <c r="JV184" s="17"/>
      <c r="JW184" s="17"/>
      <c r="JX184" s="17"/>
      <c r="JY184" s="17"/>
      <c r="JZ184" s="17"/>
      <c r="KA184" s="17"/>
      <c r="KB184" s="17"/>
      <c r="KC184" s="17"/>
      <c r="KD184" s="17"/>
      <c r="KE184" s="17"/>
      <c r="KF184" s="17"/>
      <c r="KG184" s="17"/>
      <c r="KH184" s="17"/>
      <c r="KI184" s="17"/>
      <c r="KJ184" s="17"/>
      <c r="KK184" s="17"/>
      <c r="KL184" s="17"/>
      <c r="KM184" s="17"/>
      <c r="KN184" s="17"/>
      <c r="KO184" s="17"/>
      <c r="KP184" s="17"/>
      <c r="KQ184" s="17"/>
      <c r="KR184" s="17"/>
      <c r="KS184" s="17"/>
      <c r="KT184" s="17"/>
      <c r="KU184" s="17"/>
      <c r="KV184" s="17"/>
      <c r="KW184" s="17"/>
      <c r="KX184" s="17"/>
      <c r="KY184" s="17"/>
      <c r="KZ184" s="17"/>
      <c r="LA184" s="17"/>
      <c r="LB184" s="17"/>
      <c r="LC184" s="17"/>
      <c r="LD184" s="17"/>
      <c r="LE184" s="17"/>
      <c r="LF184" s="17"/>
      <c r="LG184" s="17"/>
      <c r="LH184" s="17"/>
      <c r="LI184" s="17"/>
      <c r="LJ184" s="17"/>
      <c r="LK184" s="17"/>
      <c r="LL184" s="17"/>
      <c r="LM184" s="17"/>
      <c r="LN184" s="17"/>
      <c r="LO184" s="17"/>
      <c r="LP184" s="17"/>
      <c r="LQ184" s="17"/>
      <c r="LR184" s="17"/>
      <c r="LS184" s="17"/>
      <c r="LT184" s="17"/>
      <c r="LU184" s="17"/>
      <c r="LV184" s="17"/>
      <c r="LW184" s="17"/>
      <c r="LX184" s="17"/>
      <c r="LY184" s="17"/>
      <c r="LZ184" s="17"/>
      <c r="MA184" s="17"/>
      <c r="MB184" s="17"/>
      <c r="MC184" s="17"/>
      <c r="MD184" s="17"/>
      <c r="ME184" s="17"/>
      <c r="MF184" s="17"/>
      <c r="MG184" s="17"/>
      <c r="MH184" s="17"/>
      <c r="MI184" s="17"/>
      <c r="MJ184" s="17"/>
      <c r="MK184" s="17"/>
      <c r="ML184" s="17"/>
      <c r="MM184" s="17"/>
      <c r="MN184" s="17"/>
      <c r="MO184" s="17"/>
      <c r="MP184" s="17"/>
      <c r="MQ184" s="17"/>
      <c r="MR184" s="17"/>
      <c r="MS184" s="17"/>
      <c r="MT184" s="17"/>
      <c r="MU184" s="17"/>
      <c r="MV184" s="17"/>
      <c r="MW184" s="17"/>
      <c r="MX184" s="17"/>
      <c r="MY184" s="17"/>
      <c r="MZ184" s="17"/>
      <c r="NA184" s="17"/>
      <c r="NB184" s="17"/>
      <c r="NC184" s="17"/>
      <c r="ND184" s="17"/>
      <c r="NE184" s="17"/>
      <c r="NF184" s="17"/>
      <c r="NG184" s="17"/>
      <c r="NH184" s="17"/>
      <c r="NI184" s="17"/>
      <c r="NJ184" s="17"/>
      <c r="NK184" s="17"/>
      <c r="NL184" s="17"/>
      <c r="NM184" s="17"/>
      <c r="NN184" s="17"/>
      <c r="NO184" s="17"/>
      <c r="NP184" s="17"/>
      <c r="NQ184" s="17"/>
      <c r="NR184" s="17"/>
      <c r="NS184" s="17"/>
      <c r="NT184" s="17"/>
      <c r="NU184" s="17"/>
      <c r="NV184" s="17"/>
      <c r="NW184" s="17"/>
      <c r="NX184" s="17"/>
      <c r="NY184" s="17"/>
      <c r="NZ184" s="17"/>
      <c r="OA184" s="17"/>
      <c r="OB184" s="17"/>
      <c r="OC184" s="17"/>
      <c r="OD184" s="17"/>
      <c r="OE184" s="17"/>
      <c r="OF184" s="17"/>
      <c r="OG184" s="17"/>
      <c r="OH184" s="17"/>
      <c r="OI184" s="17"/>
      <c r="OJ184" s="17"/>
      <c r="OK184" s="17"/>
      <c r="OL184" s="17"/>
      <c r="OM184" s="17"/>
      <c r="ON184" s="17"/>
      <c r="OO184" s="17"/>
      <c r="OP184" s="17"/>
      <c r="OQ184" s="17"/>
      <c r="OR184" s="17"/>
      <c r="OS184" s="17"/>
      <c r="OT184" s="17"/>
      <c r="OU184" s="17"/>
      <c r="OV184" s="17"/>
      <c r="OW184" s="17"/>
      <c r="OX184" s="17"/>
      <c r="OY184" s="17"/>
      <c r="OZ184" s="17"/>
      <c r="PA184" s="17"/>
      <c r="PB184" s="17"/>
      <c r="PC184" s="17"/>
      <c r="PD184" s="17"/>
      <c r="PE184" s="17"/>
      <c r="PF184" s="17"/>
      <c r="PG184" s="17"/>
      <c r="PH184" s="17"/>
      <c r="PI184" s="17"/>
      <c r="PJ184" s="17"/>
      <c r="PK184" s="17"/>
      <c r="PL184" s="17"/>
      <c r="PM184" s="17"/>
      <c r="PN184" s="17"/>
      <c r="PO184" s="17"/>
      <c r="PP184" s="17"/>
      <c r="PQ184" s="17"/>
      <c r="PR184" s="17"/>
      <c r="PS184" s="17"/>
      <c r="PT184" s="17"/>
      <c r="PU184" s="17"/>
      <c r="PV184" s="17"/>
      <c r="PW184" s="17"/>
      <c r="PX184" s="17"/>
      <c r="PY184" s="17"/>
      <c r="PZ184" s="17"/>
      <c r="QA184" s="17"/>
      <c r="QB184" s="17"/>
      <c r="QC184" s="17"/>
      <c r="QD184" s="17"/>
      <c r="QE184" s="17"/>
      <c r="QF184" s="17"/>
      <c r="QG184" s="17"/>
      <c r="QH184" s="17"/>
      <c r="QI184" s="17"/>
      <c r="QJ184" s="17"/>
      <c r="QK184" s="17"/>
      <c r="QL184" s="17"/>
      <c r="QM184" s="17"/>
      <c r="QN184" s="17"/>
      <c r="QO184" s="17"/>
      <c r="QP184" s="17"/>
      <c r="QQ184" s="17"/>
      <c r="QR184" s="17"/>
      <c r="QS184" s="17"/>
      <c r="QT184" s="17"/>
      <c r="QU184" s="17"/>
      <c r="QV184" s="17"/>
      <c r="QW184" s="17"/>
      <c r="QX184" s="17"/>
      <c r="QY184" s="17"/>
      <c r="QZ184" s="17"/>
      <c r="RA184" s="17"/>
      <c r="RB184" s="17"/>
      <c r="RC184" s="17"/>
      <c r="RD184" s="17"/>
      <c r="RE184" s="17"/>
      <c r="RF184" s="17"/>
      <c r="RG184" s="17"/>
      <c r="RH184" s="17"/>
      <c r="RI184" s="17"/>
      <c r="RJ184" s="17"/>
      <c r="RK184" s="17"/>
      <c r="RL184" s="17"/>
      <c r="RM184" s="17"/>
      <c r="RN184" s="17"/>
      <c r="RO184" s="17"/>
      <c r="RP184" s="17"/>
      <c r="RQ184" s="17"/>
      <c r="RR184" s="17"/>
      <c r="RS184" s="17"/>
      <c r="RT184" s="17"/>
      <c r="RU184" s="17"/>
      <c r="RV184" s="17"/>
      <c r="RW184" s="17"/>
      <c r="RX184" s="17"/>
      <c r="RY184" s="17"/>
      <c r="RZ184" s="17"/>
      <c r="SA184" s="17"/>
      <c r="SB184" s="17"/>
      <c r="SC184" s="17"/>
      <c r="SD184" s="17"/>
      <c r="SE184" s="17"/>
      <c r="SF184" s="17"/>
      <c r="SG184" s="17"/>
      <c r="SH184" s="17"/>
      <c r="SI184" s="17"/>
      <c r="SJ184" s="17"/>
      <c r="SK184" s="17"/>
      <c r="SL184" s="17"/>
      <c r="SM184" s="17"/>
      <c r="SN184" s="17"/>
      <c r="SO184" s="17"/>
      <c r="SP184" s="17"/>
      <c r="SQ184" s="17"/>
      <c r="SR184" s="17"/>
      <c r="SS184" s="17"/>
      <c r="ST184" s="17"/>
      <c r="SU184" s="17"/>
      <c r="SV184" s="17"/>
      <c r="SW184" s="17"/>
      <c r="SX184" s="17"/>
      <c r="SY184" s="17"/>
      <c r="SZ184" s="17"/>
      <c r="TA184" s="17"/>
      <c r="TB184" s="17"/>
      <c r="TC184" s="17"/>
      <c r="TD184" s="17"/>
      <c r="TE184" s="17"/>
      <c r="TF184" s="17"/>
      <c r="TG184" s="17"/>
      <c r="TH184" s="17"/>
      <c r="TI184" s="17"/>
      <c r="TJ184" s="17"/>
      <c r="TK184" s="17"/>
      <c r="TL184" s="17"/>
      <c r="TM184" s="17"/>
      <c r="TN184" s="17"/>
      <c r="TO184" s="17"/>
      <c r="TP184" s="17"/>
      <c r="TQ184" s="17"/>
      <c r="TR184" s="17"/>
      <c r="TS184" s="17"/>
      <c r="TT184" s="17"/>
      <c r="TU184" s="17"/>
      <c r="TV184" s="17"/>
      <c r="TW184" s="17"/>
      <c r="TX184" s="17"/>
      <c r="TY184" s="17"/>
      <c r="TZ184" s="17"/>
      <c r="UA184" s="17"/>
      <c r="UB184" s="17"/>
      <c r="UC184" s="17"/>
      <c r="UD184" s="17"/>
      <c r="UE184" s="17"/>
      <c r="UF184" s="17"/>
      <c r="UG184" s="17"/>
      <c r="UH184" s="17"/>
      <c r="UI184" s="17"/>
      <c r="UJ184" s="17"/>
      <c r="UK184" s="17"/>
      <c r="UL184" s="17"/>
      <c r="UM184" s="17"/>
      <c r="UN184" s="17"/>
      <c r="UO184" s="17"/>
      <c r="UP184" s="17"/>
      <c r="UQ184" s="17"/>
      <c r="UR184" s="17"/>
      <c r="US184" s="17"/>
      <c r="UT184" s="17"/>
      <c r="UU184" s="17"/>
      <c r="UV184" s="17"/>
      <c r="UW184" s="17"/>
      <c r="UX184" s="17"/>
      <c r="UY184" s="17"/>
      <c r="UZ184" s="17"/>
      <c r="VA184" s="17"/>
      <c r="VB184" s="17"/>
      <c r="VC184" s="17"/>
      <c r="VD184" s="17"/>
      <c r="VE184" s="17"/>
      <c r="VF184" s="17"/>
      <c r="VG184" s="17"/>
      <c r="VH184" s="17"/>
      <c r="VI184" s="17"/>
      <c r="VJ184" s="17"/>
      <c r="VK184" s="17"/>
      <c r="VL184" s="17"/>
      <c r="VM184" s="17"/>
      <c r="VN184" s="17"/>
      <c r="VO184" s="17"/>
      <c r="VP184" s="17"/>
      <c r="VQ184" s="17"/>
      <c r="VR184" s="17"/>
      <c r="VS184" s="17"/>
      <c r="VT184" s="17"/>
      <c r="VU184" s="17"/>
      <c r="VV184" s="17"/>
      <c r="VW184" s="17"/>
      <c r="VX184" s="17"/>
      <c r="VY184" s="17"/>
      <c r="VZ184" s="17"/>
      <c r="WA184" s="17"/>
      <c r="WB184" s="17"/>
      <c r="WC184" s="17"/>
      <c r="WD184" s="17"/>
      <c r="WE184" s="17"/>
      <c r="WF184" s="17"/>
      <c r="WG184" s="17"/>
      <c r="WH184" s="17"/>
      <c r="WI184" s="17"/>
      <c r="WJ184" s="17"/>
      <c r="WK184" s="17"/>
      <c r="WL184" s="17"/>
      <c r="WM184" s="17"/>
      <c r="WN184" s="17"/>
      <c r="WO184" s="17"/>
      <c r="WP184" s="17"/>
      <c r="WQ184" s="17"/>
      <c r="WR184" s="17"/>
      <c r="WS184" s="17"/>
      <c r="WT184" s="17"/>
      <c r="WU184" s="17"/>
      <c r="WV184" s="17"/>
      <c r="WW184" s="17"/>
      <c r="WX184" s="17"/>
      <c r="WY184" s="17"/>
      <c r="WZ184" s="17"/>
      <c r="XA184" s="17"/>
      <c r="XB184" s="17"/>
      <c r="XC184" s="17"/>
      <c r="XD184" s="17"/>
      <c r="XE184" s="17"/>
      <c r="XF184" s="17"/>
      <c r="XG184" s="17"/>
      <c r="XH184" s="17"/>
      <c r="XI184" s="17"/>
      <c r="XJ184" s="17"/>
      <c r="XK184" s="17"/>
      <c r="XL184" s="17"/>
      <c r="XM184" s="17"/>
      <c r="XN184" s="17"/>
      <c r="XO184" s="17"/>
      <c r="XP184" s="17"/>
      <c r="XQ184" s="17"/>
      <c r="XR184" s="17"/>
      <c r="XS184" s="17"/>
      <c r="XT184" s="17"/>
      <c r="XU184" s="17"/>
      <c r="XV184" s="17"/>
      <c r="XW184" s="17"/>
      <c r="XX184" s="17"/>
      <c r="XY184" s="17"/>
      <c r="XZ184" s="17"/>
      <c r="YA184" s="17"/>
      <c r="YB184" s="17"/>
      <c r="YC184" s="17"/>
      <c r="YD184" s="17"/>
      <c r="YE184" s="17"/>
      <c r="YF184" s="17"/>
      <c r="YG184" s="17"/>
      <c r="YH184" s="17"/>
      <c r="YI184" s="17"/>
      <c r="YJ184" s="17"/>
      <c r="YK184" s="17"/>
      <c r="YL184" s="17"/>
      <c r="YM184" s="17"/>
      <c r="YN184" s="17"/>
      <c r="YO184" s="17"/>
      <c r="YP184" s="17"/>
      <c r="YQ184" s="17"/>
      <c r="YR184" s="17"/>
      <c r="YS184" s="17"/>
      <c r="YT184" s="17"/>
      <c r="YU184" s="17"/>
      <c r="YV184" s="17"/>
      <c r="YW184" s="17"/>
      <c r="YX184" s="17"/>
      <c r="YY184" s="17"/>
      <c r="YZ184" s="17"/>
      <c r="ZA184" s="17"/>
      <c r="ZB184" s="17"/>
      <c r="ZC184" s="17"/>
      <c r="ZD184" s="17"/>
      <c r="ZE184" s="17"/>
      <c r="ZF184" s="17"/>
      <c r="ZG184" s="17"/>
      <c r="ZH184" s="17"/>
      <c r="ZI184" s="17"/>
      <c r="ZJ184" s="17"/>
      <c r="ZK184" s="17"/>
      <c r="ZL184" s="17"/>
      <c r="ZM184" s="17"/>
      <c r="ZN184" s="17"/>
      <c r="ZO184" s="17"/>
      <c r="ZP184" s="17"/>
      <c r="ZQ184" s="17"/>
      <c r="ZR184" s="17"/>
      <c r="ZS184" s="17"/>
      <c r="ZT184" s="17"/>
      <c r="ZU184" s="17"/>
      <c r="ZV184" s="17"/>
      <c r="ZW184" s="17"/>
      <c r="ZX184" s="17"/>
      <c r="ZY184" s="17"/>
      <c r="ZZ184" s="17"/>
      <c r="AAA184" s="17"/>
      <c r="AAB184" s="17"/>
      <c r="AAC184" s="17"/>
      <c r="AAD184" s="17"/>
      <c r="AAE184" s="17"/>
      <c r="AAF184" s="17"/>
      <c r="AAG184" s="17"/>
      <c r="AAH184" s="17"/>
      <c r="AAI184" s="17"/>
      <c r="AAJ184" s="17"/>
    </row>
    <row r="185" spans="72:712" x14ac:dyDescent="0.45"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  <c r="LH185" s="17"/>
      <c r="LI185" s="17"/>
      <c r="LJ185" s="17"/>
      <c r="LK185" s="17"/>
      <c r="LL185" s="17"/>
      <c r="LM185" s="17"/>
      <c r="LN185" s="17"/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D185" s="17"/>
      <c r="ME185" s="17"/>
      <c r="MF185" s="17"/>
      <c r="MG185" s="17"/>
      <c r="MH185" s="17"/>
      <c r="MI185" s="17"/>
      <c r="MJ185" s="17"/>
      <c r="MK185" s="17"/>
      <c r="ML185" s="17"/>
      <c r="MM185" s="17"/>
      <c r="MN185" s="17"/>
      <c r="MO185" s="17"/>
      <c r="MP185" s="17"/>
      <c r="MQ185" s="17"/>
      <c r="MR185" s="17"/>
      <c r="MS185" s="17"/>
      <c r="MT185" s="17"/>
      <c r="MU185" s="17"/>
      <c r="MV185" s="17"/>
      <c r="MW185" s="17"/>
      <c r="MX185" s="17"/>
      <c r="MY185" s="17"/>
      <c r="MZ185" s="17"/>
      <c r="NA185" s="17"/>
      <c r="NB185" s="17"/>
      <c r="NC185" s="17"/>
      <c r="ND185" s="17"/>
      <c r="NE185" s="17"/>
      <c r="NF185" s="17"/>
      <c r="NG185" s="17"/>
      <c r="NH185" s="17"/>
      <c r="NI185" s="17"/>
      <c r="NJ185" s="17"/>
      <c r="NK185" s="17"/>
      <c r="NL185" s="17"/>
      <c r="NM185" s="17"/>
      <c r="NN185" s="17"/>
      <c r="NO185" s="17"/>
      <c r="NP185" s="17"/>
      <c r="NQ185" s="17"/>
      <c r="NR185" s="17"/>
      <c r="NS185" s="17"/>
      <c r="NT185" s="17"/>
      <c r="NU185" s="17"/>
      <c r="NV185" s="17"/>
      <c r="NW185" s="17"/>
      <c r="NX185" s="17"/>
      <c r="NY185" s="17"/>
      <c r="NZ185" s="17"/>
      <c r="OA185" s="17"/>
      <c r="OB185" s="17"/>
      <c r="OC185" s="17"/>
      <c r="OD185" s="17"/>
      <c r="OE185" s="17"/>
      <c r="OF185" s="17"/>
      <c r="OG185" s="17"/>
      <c r="OH185" s="17"/>
      <c r="OI185" s="17"/>
      <c r="OJ185" s="17"/>
      <c r="OK185" s="17"/>
      <c r="OL185" s="17"/>
      <c r="OM185" s="17"/>
      <c r="ON185" s="17"/>
      <c r="OO185" s="17"/>
      <c r="OP185" s="17"/>
      <c r="OQ185" s="17"/>
      <c r="OR185" s="17"/>
      <c r="OS185" s="17"/>
      <c r="OT185" s="17"/>
      <c r="OU185" s="17"/>
      <c r="OV185" s="17"/>
      <c r="OW185" s="17"/>
      <c r="OX185" s="17"/>
      <c r="OY185" s="17"/>
      <c r="OZ185" s="17"/>
      <c r="PA185" s="17"/>
      <c r="PB185" s="17"/>
      <c r="PC185" s="17"/>
      <c r="PD185" s="17"/>
      <c r="PE185" s="17"/>
      <c r="PF185" s="17"/>
      <c r="PG185" s="17"/>
      <c r="PH185" s="17"/>
      <c r="PI185" s="17"/>
      <c r="PJ185" s="17"/>
      <c r="PK185" s="17"/>
      <c r="PL185" s="17"/>
      <c r="PM185" s="17"/>
      <c r="PN185" s="17"/>
      <c r="PO185" s="17"/>
      <c r="PP185" s="17"/>
      <c r="PQ185" s="17"/>
      <c r="PR185" s="17"/>
      <c r="PS185" s="17"/>
      <c r="PT185" s="17"/>
      <c r="PU185" s="17"/>
      <c r="PV185" s="17"/>
      <c r="PW185" s="17"/>
      <c r="PX185" s="17"/>
      <c r="PY185" s="17"/>
      <c r="PZ185" s="17"/>
      <c r="QA185" s="17"/>
      <c r="QB185" s="17"/>
      <c r="QC185" s="17"/>
      <c r="QD185" s="17"/>
      <c r="QE185" s="17"/>
      <c r="QF185" s="17"/>
      <c r="QG185" s="17"/>
      <c r="QH185" s="17"/>
      <c r="QI185" s="17"/>
      <c r="QJ185" s="17"/>
      <c r="QK185" s="17"/>
      <c r="QL185" s="17"/>
      <c r="QM185" s="17"/>
      <c r="QN185" s="17"/>
      <c r="QO185" s="17"/>
      <c r="QP185" s="17"/>
      <c r="QQ185" s="17"/>
      <c r="QR185" s="17"/>
      <c r="QS185" s="17"/>
      <c r="QT185" s="17"/>
      <c r="QU185" s="17"/>
      <c r="QV185" s="17"/>
      <c r="QW185" s="17"/>
      <c r="QX185" s="17"/>
      <c r="QY185" s="17"/>
      <c r="QZ185" s="17"/>
      <c r="RA185" s="17"/>
      <c r="RB185" s="17"/>
      <c r="RC185" s="17"/>
      <c r="RD185" s="17"/>
      <c r="RE185" s="17"/>
      <c r="RF185" s="17"/>
      <c r="RG185" s="17"/>
      <c r="RH185" s="17"/>
      <c r="RI185" s="17"/>
      <c r="RJ185" s="17"/>
      <c r="RK185" s="17"/>
      <c r="RL185" s="17"/>
      <c r="RM185" s="17"/>
      <c r="RN185" s="17"/>
      <c r="RO185" s="17"/>
      <c r="RP185" s="17"/>
      <c r="RQ185" s="17"/>
      <c r="RR185" s="17"/>
      <c r="RS185" s="17"/>
      <c r="RT185" s="17"/>
      <c r="RU185" s="17"/>
      <c r="RV185" s="17"/>
      <c r="RW185" s="17"/>
      <c r="RX185" s="17"/>
      <c r="RY185" s="17"/>
      <c r="RZ185" s="17"/>
      <c r="SA185" s="17"/>
      <c r="SB185" s="17"/>
      <c r="SC185" s="17"/>
      <c r="SD185" s="17"/>
      <c r="SE185" s="17"/>
      <c r="SF185" s="17"/>
      <c r="SG185" s="17"/>
      <c r="SH185" s="17"/>
      <c r="SI185" s="17"/>
      <c r="SJ185" s="17"/>
      <c r="SK185" s="17"/>
      <c r="SL185" s="17"/>
      <c r="SM185" s="17"/>
      <c r="SN185" s="17"/>
      <c r="SO185" s="17"/>
      <c r="SP185" s="17"/>
      <c r="SQ185" s="17"/>
      <c r="SR185" s="17"/>
      <c r="SS185" s="17"/>
      <c r="ST185" s="17"/>
      <c r="SU185" s="17"/>
      <c r="SV185" s="17"/>
      <c r="SW185" s="17"/>
      <c r="SX185" s="17"/>
      <c r="SY185" s="17"/>
      <c r="SZ185" s="17"/>
      <c r="TA185" s="17"/>
      <c r="TB185" s="17"/>
      <c r="TC185" s="17"/>
      <c r="TD185" s="17"/>
      <c r="TE185" s="17"/>
      <c r="TF185" s="17"/>
      <c r="TG185" s="17"/>
      <c r="TH185" s="17"/>
      <c r="TI185" s="17"/>
      <c r="TJ185" s="17"/>
      <c r="TK185" s="17"/>
      <c r="TL185" s="17"/>
      <c r="TM185" s="17"/>
      <c r="TN185" s="17"/>
      <c r="TO185" s="17"/>
      <c r="TP185" s="17"/>
      <c r="TQ185" s="17"/>
      <c r="TR185" s="17"/>
      <c r="TS185" s="17"/>
      <c r="TT185" s="17"/>
      <c r="TU185" s="17"/>
      <c r="TV185" s="17"/>
      <c r="TW185" s="17"/>
      <c r="TX185" s="17"/>
      <c r="TY185" s="17"/>
      <c r="TZ185" s="17"/>
      <c r="UA185" s="17"/>
      <c r="UB185" s="17"/>
      <c r="UC185" s="17"/>
      <c r="UD185" s="17"/>
      <c r="UE185" s="17"/>
      <c r="UF185" s="17"/>
      <c r="UG185" s="17"/>
      <c r="UH185" s="17"/>
      <c r="UI185" s="17"/>
      <c r="UJ185" s="17"/>
      <c r="UK185" s="17"/>
      <c r="UL185" s="17"/>
      <c r="UM185" s="17"/>
      <c r="UN185" s="17"/>
      <c r="UO185" s="17"/>
      <c r="UP185" s="17"/>
      <c r="UQ185" s="17"/>
      <c r="UR185" s="17"/>
      <c r="US185" s="17"/>
      <c r="UT185" s="17"/>
      <c r="UU185" s="17"/>
      <c r="UV185" s="17"/>
      <c r="UW185" s="17"/>
      <c r="UX185" s="17"/>
      <c r="UY185" s="17"/>
      <c r="UZ185" s="17"/>
      <c r="VA185" s="17"/>
      <c r="VB185" s="17"/>
      <c r="VC185" s="17"/>
      <c r="VD185" s="17"/>
      <c r="VE185" s="17"/>
      <c r="VF185" s="17"/>
      <c r="VG185" s="17"/>
      <c r="VH185" s="17"/>
      <c r="VI185" s="17"/>
      <c r="VJ185" s="17"/>
      <c r="VK185" s="17"/>
      <c r="VL185" s="17"/>
      <c r="VM185" s="17"/>
      <c r="VN185" s="17"/>
      <c r="VO185" s="17"/>
      <c r="VP185" s="17"/>
      <c r="VQ185" s="17"/>
      <c r="VR185" s="17"/>
      <c r="VS185" s="17"/>
      <c r="VT185" s="17"/>
      <c r="VU185" s="17"/>
      <c r="VV185" s="17"/>
      <c r="VW185" s="17"/>
      <c r="VX185" s="17"/>
      <c r="VY185" s="17"/>
      <c r="VZ185" s="17"/>
      <c r="WA185" s="17"/>
      <c r="WB185" s="17"/>
      <c r="WC185" s="17"/>
      <c r="WD185" s="17"/>
      <c r="WE185" s="17"/>
      <c r="WF185" s="17"/>
      <c r="WG185" s="17"/>
      <c r="WH185" s="17"/>
      <c r="WI185" s="17"/>
      <c r="WJ185" s="17"/>
      <c r="WK185" s="17"/>
      <c r="WL185" s="17"/>
      <c r="WM185" s="17"/>
      <c r="WN185" s="17"/>
      <c r="WO185" s="17"/>
      <c r="WP185" s="17"/>
      <c r="WQ185" s="17"/>
      <c r="WR185" s="17"/>
      <c r="WS185" s="17"/>
      <c r="WT185" s="17"/>
      <c r="WU185" s="17"/>
      <c r="WV185" s="17"/>
      <c r="WW185" s="17"/>
      <c r="WX185" s="17"/>
      <c r="WY185" s="17"/>
      <c r="WZ185" s="17"/>
      <c r="XA185" s="17"/>
      <c r="XB185" s="17"/>
      <c r="XC185" s="17"/>
      <c r="XD185" s="17"/>
      <c r="XE185" s="17"/>
      <c r="XF185" s="17"/>
      <c r="XG185" s="17"/>
      <c r="XH185" s="17"/>
      <c r="XI185" s="17"/>
      <c r="XJ185" s="17"/>
      <c r="XK185" s="17"/>
      <c r="XL185" s="17"/>
      <c r="XM185" s="17"/>
      <c r="XN185" s="17"/>
      <c r="XO185" s="17"/>
      <c r="XP185" s="17"/>
      <c r="XQ185" s="17"/>
      <c r="XR185" s="17"/>
      <c r="XS185" s="17"/>
      <c r="XT185" s="17"/>
      <c r="XU185" s="17"/>
      <c r="XV185" s="17"/>
      <c r="XW185" s="17"/>
      <c r="XX185" s="17"/>
      <c r="XY185" s="17"/>
      <c r="XZ185" s="17"/>
      <c r="YA185" s="17"/>
      <c r="YB185" s="17"/>
      <c r="YC185" s="17"/>
      <c r="YD185" s="17"/>
      <c r="YE185" s="17"/>
      <c r="YF185" s="17"/>
      <c r="YG185" s="17"/>
      <c r="YH185" s="17"/>
      <c r="YI185" s="17"/>
      <c r="YJ185" s="17"/>
      <c r="YK185" s="17"/>
      <c r="YL185" s="17"/>
      <c r="YM185" s="17"/>
      <c r="YN185" s="17"/>
      <c r="YO185" s="17"/>
      <c r="YP185" s="17"/>
      <c r="YQ185" s="17"/>
      <c r="YR185" s="17"/>
      <c r="YS185" s="17"/>
      <c r="YT185" s="17"/>
      <c r="YU185" s="17"/>
      <c r="YV185" s="17"/>
      <c r="YW185" s="17"/>
      <c r="YX185" s="17"/>
      <c r="YY185" s="17"/>
      <c r="YZ185" s="17"/>
      <c r="ZA185" s="17"/>
      <c r="ZB185" s="17"/>
      <c r="ZC185" s="17"/>
      <c r="ZD185" s="17"/>
      <c r="ZE185" s="17"/>
      <c r="ZF185" s="17"/>
      <c r="ZG185" s="17"/>
      <c r="ZH185" s="17"/>
      <c r="ZI185" s="17"/>
      <c r="ZJ185" s="17"/>
      <c r="ZK185" s="17"/>
      <c r="ZL185" s="17"/>
      <c r="ZM185" s="17"/>
      <c r="ZN185" s="17"/>
      <c r="ZO185" s="17"/>
      <c r="ZP185" s="17"/>
      <c r="ZQ185" s="17"/>
      <c r="ZR185" s="17"/>
      <c r="ZS185" s="17"/>
      <c r="ZT185" s="17"/>
      <c r="ZU185" s="17"/>
      <c r="ZV185" s="17"/>
      <c r="ZW185" s="17"/>
      <c r="ZX185" s="17"/>
      <c r="ZY185" s="17"/>
      <c r="ZZ185" s="17"/>
      <c r="AAA185" s="17"/>
      <c r="AAB185" s="17"/>
      <c r="AAC185" s="17"/>
      <c r="AAD185" s="17"/>
      <c r="AAE185" s="17"/>
      <c r="AAF185" s="17"/>
      <c r="AAG185" s="17"/>
      <c r="AAH185" s="17"/>
      <c r="AAI185" s="17"/>
      <c r="AAJ185" s="17"/>
    </row>
    <row r="186" spans="72:712" x14ac:dyDescent="0.45"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  <c r="IY186" s="17"/>
      <c r="IZ186" s="17"/>
      <c r="JA186" s="17"/>
      <c r="JB186" s="17"/>
      <c r="JC186" s="17"/>
      <c r="JD186" s="17"/>
      <c r="JE186" s="17"/>
      <c r="JF186" s="17"/>
      <c r="JG186" s="17"/>
      <c r="JH186" s="17"/>
      <c r="JI186" s="17"/>
      <c r="JJ186" s="17"/>
      <c r="JK186" s="17"/>
      <c r="JL186" s="17"/>
      <c r="JM186" s="17"/>
      <c r="JN186" s="17"/>
      <c r="JO186" s="17"/>
      <c r="JP186" s="17"/>
      <c r="JQ186" s="17"/>
      <c r="JR186" s="17"/>
      <c r="JS186" s="17"/>
      <c r="JT186" s="17"/>
      <c r="JU186" s="17"/>
      <c r="JV186" s="17"/>
      <c r="JW186" s="17"/>
      <c r="JX186" s="17"/>
      <c r="JY186" s="17"/>
      <c r="JZ186" s="17"/>
      <c r="KA186" s="17"/>
      <c r="KB186" s="17"/>
      <c r="KC186" s="17"/>
      <c r="KD186" s="17"/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7"/>
      <c r="KQ186" s="17"/>
      <c r="KR186" s="17"/>
      <c r="KS186" s="17"/>
      <c r="KT186" s="17"/>
      <c r="KU186" s="17"/>
      <c r="KV186" s="17"/>
      <c r="KW186" s="17"/>
      <c r="KX186" s="17"/>
      <c r="KY186" s="17"/>
      <c r="KZ186" s="17"/>
      <c r="LA186" s="17"/>
      <c r="LB186" s="17"/>
      <c r="LC186" s="17"/>
      <c r="LD186" s="17"/>
      <c r="LE186" s="17"/>
      <c r="LF186" s="17"/>
      <c r="LG186" s="17"/>
      <c r="LH186" s="17"/>
      <c r="LI186" s="17"/>
      <c r="LJ186" s="17"/>
      <c r="LK186" s="17"/>
      <c r="LL186" s="17"/>
      <c r="LM186" s="17"/>
      <c r="LN186" s="17"/>
      <c r="LO186" s="17"/>
      <c r="LP186" s="17"/>
      <c r="LQ186" s="17"/>
      <c r="LR186" s="17"/>
      <c r="LS186" s="17"/>
      <c r="LT186" s="17"/>
      <c r="LU186" s="17"/>
      <c r="LV186" s="17"/>
      <c r="LW186" s="17"/>
      <c r="LX186" s="17"/>
      <c r="LY186" s="17"/>
      <c r="LZ186" s="17"/>
      <c r="MA186" s="17"/>
      <c r="MB186" s="17"/>
      <c r="MC186" s="17"/>
      <c r="MD186" s="17"/>
      <c r="ME186" s="17"/>
      <c r="MF186" s="17"/>
      <c r="MG186" s="17"/>
      <c r="MH186" s="17"/>
      <c r="MI186" s="17"/>
      <c r="MJ186" s="17"/>
      <c r="MK186" s="17"/>
      <c r="ML186" s="17"/>
      <c r="MM186" s="17"/>
      <c r="MN186" s="17"/>
      <c r="MO186" s="17"/>
      <c r="MP186" s="17"/>
      <c r="MQ186" s="17"/>
      <c r="MR186" s="17"/>
      <c r="MS186" s="17"/>
      <c r="MT186" s="17"/>
      <c r="MU186" s="17"/>
      <c r="MV186" s="17"/>
      <c r="MW186" s="17"/>
      <c r="MX186" s="17"/>
      <c r="MY186" s="17"/>
      <c r="MZ186" s="17"/>
      <c r="NA186" s="17"/>
      <c r="NB186" s="17"/>
      <c r="NC186" s="17"/>
      <c r="ND186" s="17"/>
      <c r="NE186" s="17"/>
      <c r="NF186" s="17"/>
      <c r="NG186" s="17"/>
      <c r="NH186" s="17"/>
      <c r="NI186" s="17"/>
      <c r="NJ186" s="17"/>
      <c r="NK186" s="17"/>
      <c r="NL186" s="17"/>
      <c r="NM186" s="17"/>
      <c r="NN186" s="17"/>
      <c r="NO186" s="17"/>
      <c r="NP186" s="17"/>
      <c r="NQ186" s="17"/>
      <c r="NR186" s="17"/>
      <c r="NS186" s="17"/>
      <c r="NT186" s="17"/>
      <c r="NU186" s="17"/>
      <c r="NV186" s="17"/>
      <c r="NW186" s="17"/>
      <c r="NX186" s="17"/>
      <c r="NY186" s="17"/>
      <c r="NZ186" s="17"/>
      <c r="OA186" s="17"/>
      <c r="OB186" s="17"/>
      <c r="OC186" s="17"/>
      <c r="OD186" s="17"/>
      <c r="OE186" s="17"/>
      <c r="OF186" s="17"/>
      <c r="OG186" s="17"/>
      <c r="OH186" s="17"/>
      <c r="OI186" s="17"/>
      <c r="OJ186" s="17"/>
      <c r="OK186" s="17"/>
      <c r="OL186" s="17"/>
      <c r="OM186" s="17"/>
      <c r="ON186" s="17"/>
      <c r="OO186" s="17"/>
      <c r="OP186" s="17"/>
      <c r="OQ186" s="17"/>
      <c r="OR186" s="17"/>
      <c r="OS186" s="17"/>
      <c r="OT186" s="17"/>
      <c r="OU186" s="17"/>
      <c r="OV186" s="17"/>
      <c r="OW186" s="17"/>
      <c r="OX186" s="17"/>
      <c r="OY186" s="17"/>
      <c r="OZ186" s="17"/>
      <c r="PA186" s="17"/>
      <c r="PB186" s="17"/>
      <c r="PC186" s="17"/>
      <c r="PD186" s="17"/>
      <c r="PE186" s="17"/>
      <c r="PF186" s="17"/>
      <c r="PG186" s="17"/>
      <c r="PH186" s="17"/>
      <c r="PI186" s="17"/>
      <c r="PJ186" s="17"/>
      <c r="PK186" s="17"/>
      <c r="PL186" s="17"/>
      <c r="PM186" s="17"/>
      <c r="PN186" s="17"/>
      <c r="PO186" s="17"/>
      <c r="PP186" s="17"/>
      <c r="PQ186" s="17"/>
      <c r="PR186" s="17"/>
      <c r="PS186" s="17"/>
      <c r="PT186" s="17"/>
      <c r="PU186" s="17"/>
      <c r="PV186" s="17"/>
      <c r="PW186" s="17"/>
      <c r="PX186" s="17"/>
      <c r="PY186" s="17"/>
      <c r="PZ186" s="17"/>
      <c r="QA186" s="17"/>
      <c r="QB186" s="17"/>
      <c r="QC186" s="17"/>
      <c r="QD186" s="17"/>
      <c r="QE186" s="17"/>
      <c r="QF186" s="17"/>
      <c r="QG186" s="17"/>
      <c r="QH186" s="17"/>
      <c r="QI186" s="17"/>
      <c r="QJ186" s="17"/>
      <c r="QK186" s="17"/>
      <c r="QL186" s="17"/>
      <c r="QM186" s="17"/>
      <c r="QN186" s="17"/>
      <c r="QO186" s="17"/>
      <c r="QP186" s="17"/>
      <c r="QQ186" s="17"/>
      <c r="QR186" s="17"/>
      <c r="QS186" s="17"/>
      <c r="QT186" s="17"/>
      <c r="QU186" s="17"/>
      <c r="QV186" s="17"/>
      <c r="QW186" s="17"/>
      <c r="QX186" s="17"/>
      <c r="QY186" s="17"/>
      <c r="QZ186" s="17"/>
      <c r="RA186" s="17"/>
      <c r="RB186" s="17"/>
      <c r="RC186" s="17"/>
      <c r="RD186" s="17"/>
      <c r="RE186" s="17"/>
      <c r="RF186" s="17"/>
      <c r="RG186" s="17"/>
      <c r="RH186" s="17"/>
      <c r="RI186" s="17"/>
      <c r="RJ186" s="17"/>
      <c r="RK186" s="17"/>
      <c r="RL186" s="17"/>
      <c r="RM186" s="17"/>
      <c r="RN186" s="17"/>
      <c r="RO186" s="17"/>
      <c r="RP186" s="17"/>
      <c r="RQ186" s="17"/>
      <c r="RR186" s="17"/>
      <c r="RS186" s="17"/>
      <c r="RT186" s="17"/>
      <c r="RU186" s="17"/>
      <c r="RV186" s="17"/>
      <c r="RW186" s="17"/>
      <c r="RX186" s="17"/>
      <c r="RY186" s="17"/>
      <c r="RZ186" s="17"/>
      <c r="SA186" s="17"/>
      <c r="SB186" s="17"/>
      <c r="SC186" s="17"/>
      <c r="SD186" s="17"/>
      <c r="SE186" s="17"/>
      <c r="SF186" s="17"/>
      <c r="SG186" s="17"/>
      <c r="SH186" s="17"/>
      <c r="SI186" s="17"/>
      <c r="SJ186" s="17"/>
      <c r="SK186" s="17"/>
      <c r="SL186" s="17"/>
      <c r="SM186" s="17"/>
      <c r="SN186" s="17"/>
      <c r="SO186" s="17"/>
      <c r="SP186" s="17"/>
      <c r="SQ186" s="17"/>
      <c r="SR186" s="17"/>
      <c r="SS186" s="17"/>
      <c r="ST186" s="17"/>
      <c r="SU186" s="17"/>
      <c r="SV186" s="17"/>
      <c r="SW186" s="17"/>
      <c r="SX186" s="17"/>
      <c r="SY186" s="17"/>
      <c r="SZ186" s="17"/>
      <c r="TA186" s="17"/>
      <c r="TB186" s="17"/>
      <c r="TC186" s="17"/>
      <c r="TD186" s="17"/>
      <c r="TE186" s="17"/>
      <c r="TF186" s="17"/>
      <c r="TG186" s="17"/>
      <c r="TH186" s="17"/>
      <c r="TI186" s="17"/>
      <c r="TJ186" s="17"/>
      <c r="TK186" s="17"/>
      <c r="TL186" s="17"/>
      <c r="TM186" s="17"/>
      <c r="TN186" s="17"/>
      <c r="TO186" s="17"/>
      <c r="TP186" s="17"/>
      <c r="TQ186" s="17"/>
      <c r="TR186" s="17"/>
      <c r="TS186" s="17"/>
      <c r="TT186" s="17"/>
      <c r="TU186" s="17"/>
      <c r="TV186" s="17"/>
      <c r="TW186" s="17"/>
      <c r="TX186" s="17"/>
      <c r="TY186" s="17"/>
      <c r="TZ186" s="17"/>
      <c r="UA186" s="17"/>
      <c r="UB186" s="17"/>
      <c r="UC186" s="17"/>
      <c r="UD186" s="17"/>
      <c r="UE186" s="17"/>
      <c r="UF186" s="17"/>
      <c r="UG186" s="17"/>
      <c r="UH186" s="17"/>
      <c r="UI186" s="17"/>
      <c r="UJ186" s="17"/>
      <c r="UK186" s="17"/>
      <c r="UL186" s="17"/>
      <c r="UM186" s="17"/>
      <c r="UN186" s="17"/>
      <c r="UO186" s="17"/>
      <c r="UP186" s="17"/>
      <c r="UQ186" s="17"/>
      <c r="UR186" s="17"/>
      <c r="US186" s="17"/>
      <c r="UT186" s="17"/>
      <c r="UU186" s="17"/>
      <c r="UV186" s="17"/>
      <c r="UW186" s="17"/>
      <c r="UX186" s="17"/>
      <c r="UY186" s="17"/>
      <c r="UZ186" s="17"/>
      <c r="VA186" s="17"/>
      <c r="VB186" s="17"/>
      <c r="VC186" s="17"/>
      <c r="VD186" s="17"/>
      <c r="VE186" s="17"/>
      <c r="VF186" s="17"/>
      <c r="VG186" s="17"/>
      <c r="VH186" s="17"/>
      <c r="VI186" s="17"/>
      <c r="VJ186" s="17"/>
      <c r="VK186" s="17"/>
      <c r="VL186" s="17"/>
      <c r="VM186" s="17"/>
      <c r="VN186" s="17"/>
      <c r="VO186" s="17"/>
      <c r="VP186" s="17"/>
      <c r="VQ186" s="17"/>
      <c r="VR186" s="17"/>
      <c r="VS186" s="17"/>
      <c r="VT186" s="17"/>
      <c r="VU186" s="17"/>
      <c r="VV186" s="17"/>
      <c r="VW186" s="17"/>
      <c r="VX186" s="17"/>
      <c r="VY186" s="17"/>
      <c r="VZ186" s="17"/>
      <c r="WA186" s="17"/>
      <c r="WB186" s="17"/>
      <c r="WC186" s="17"/>
      <c r="WD186" s="17"/>
      <c r="WE186" s="17"/>
      <c r="WF186" s="17"/>
      <c r="WG186" s="17"/>
      <c r="WH186" s="17"/>
      <c r="WI186" s="17"/>
      <c r="WJ186" s="17"/>
      <c r="WK186" s="17"/>
      <c r="WL186" s="17"/>
      <c r="WM186" s="17"/>
      <c r="WN186" s="17"/>
      <c r="WO186" s="17"/>
      <c r="WP186" s="17"/>
      <c r="WQ186" s="17"/>
      <c r="WR186" s="17"/>
      <c r="WS186" s="17"/>
      <c r="WT186" s="17"/>
      <c r="WU186" s="17"/>
      <c r="WV186" s="17"/>
      <c r="WW186" s="17"/>
      <c r="WX186" s="17"/>
      <c r="WY186" s="17"/>
      <c r="WZ186" s="17"/>
      <c r="XA186" s="17"/>
      <c r="XB186" s="17"/>
      <c r="XC186" s="17"/>
      <c r="XD186" s="17"/>
      <c r="XE186" s="17"/>
      <c r="XF186" s="17"/>
      <c r="XG186" s="17"/>
      <c r="XH186" s="17"/>
      <c r="XI186" s="17"/>
      <c r="XJ186" s="17"/>
      <c r="XK186" s="17"/>
      <c r="XL186" s="17"/>
      <c r="XM186" s="17"/>
      <c r="XN186" s="17"/>
      <c r="XO186" s="17"/>
      <c r="XP186" s="17"/>
      <c r="XQ186" s="17"/>
      <c r="XR186" s="17"/>
      <c r="XS186" s="17"/>
      <c r="XT186" s="17"/>
      <c r="XU186" s="17"/>
      <c r="XV186" s="17"/>
      <c r="XW186" s="17"/>
      <c r="XX186" s="17"/>
      <c r="XY186" s="17"/>
      <c r="XZ186" s="17"/>
      <c r="YA186" s="17"/>
      <c r="YB186" s="17"/>
      <c r="YC186" s="17"/>
      <c r="YD186" s="17"/>
      <c r="YE186" s="17"/>
      <c r="YF186" s="17"/>
      <c r="YG186" s="17"/>
      <c r="YH186" s="17"/>
      <c r="YI186" s="17"/>
      <c r="YJ186" s="17"/>
      <c r="YK186" s="17"/>
      <c r="YL186" s="17"/>
      <c r="YM186" s="17"/>
      <c r="YN186" s="17"/>
      <c r="YO186" s="17"/>
      <c r="YP186" s="17"/>
      <c r="YQ186" s="17"/>
      <c r="YR186" s="17"/>
      <c r="YS186" s="17"/>
      <c r="YT186" s="17"/>
      <c r="YU186" s="17"/>
      <c r="YV186" s="17"/>
      <c r="YW186" s="17"/>
      <c r="YX186" s="17"/>
      <c r="YY186" s="17"/>
      <c r="YZ186" s="17"/>
      <c r="ZA186" s="17"/>
      <c r="ZB186" s="17"/>
      <c r="ZC186" s="17"/>
      <c r="ZD186" s="17"/>
      <c r="ZE186" s="17"/>
      <c r="ZF186" s="17"/>
      <c r="ZG186" s="17"/>
      <c r="ZH186" s="17"/>
      <c r="ZI186" s="17"/>
      <c r="ZJ186" s="17"/>
      <c r="ZK186" s="17"/>
      <c r="ZL186" s="17"/>
      <c r="ZM186" s="17"/>
      <c r="ZN186" s="17"/>
      <c r="ZO186" s="17"/>
      <c r="ZP186" s="17"/>
      <c r="ZQ186" s="17"/>
      <c r="ZR186" s="17"/>
      <c r="ZS186" s="17"/>
      <c r="ZT186" s="17"/>
      <c r="ZU186" s="17"/>
      <c r="ZV186" s="17"/>
      <c r="ZW186" s="17"/>
      <c r="ZX186" s="17"/>
      <c r="ZY186" s="17"/>
      <c r="ZZ186" s="17"/>
      <c r="AAA186" s="17"/>
      <c r="AAB186" s="17"/>
      <c r="AAC186" s="17"/>
      <c r="AAD186" s="17"/>
      <c r="AAE186" s="17"/>
      <c r="AAF186" s="17"/>
      <c r="AAG186" s="17"/>
      <c r="AAH186" s="17"/>
      <c r="AAI186" s="17"/>
      <c r="AAJ186" s="17"/>
    </row>
    <row r="187" spans="72:712" x14ac:dyDescent="0.45"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17"/>
      <c r="MG187" s="17"/>
      <c r="MH187" s="17"/>
      <c r="MI187" s="17"/>
      <c r="MJ187" s="17"/>
      <c r="MK187" s="17"/>
      <c r="ML187" s="17"/>
      <c r="MM187" s="17"/>
      <c r="MN187" s="17"/>
      <c r="MO187" s="17"/>
      <c r="MP187" s="17"/>
      <c r="MQ187" s="17"/>
      <c r="MR187" s="17"/>
      <c r="MS187" s="17"/>
      <c r="MT187" s="17"/>
      <c r="MU187" s="17"/>
      <c r="MV187" s="17"/>
      <c r="MW187" s="17"/>
      <c r="MX187" s="17"/>
      <c r="MY187" s="17"/>
      <c r="MZ187" s="17"/>
      <c r="NA187" s="17"/>
      <c r="NB187" s="17"/>
      <c r="NC187" s="17"/>
      <c r="ND187" s="17"/>
      <c r="NE187" s="17"/>
      <c r="NF187" s="17"/>
      <c r="NG187" s="17"/>
      <c r="NH187" s="17"/>
      <c r="NI187" s="17"/>
      <c r="NJ187" s="17"/>
      <c r="NK187" s="17"/>
      <c r="NL187" s="17"/>
      <c r="NM187" s="17"/>
      <c r="NN187" s="17"/>
      <c r="NO187" s="17"/>
      <c r="NP187" s="17"/>
      <c r="NQ187" s="17"/>
      <c r="NR187" s="17"/>
      <c r="NS187" s="17"/>
      <c r="NT187" s="17"/>
      <c r="NU187" s="17"/>
      <c r="NV187" s="17"/>
      <c r="NW187" s="17"/>
      <c r="NX187" s="17"/>
      <c r="NY187" s="17"/>
      <c r="NZ187" s="17"/>
      <c r="OA187" s="17"/>
      <c r="OB187" s="17"/>
      <c r="OC187" s="17"/>
      <c r="OD187" s="17"/>
      <c r="OE187" s="17"/>
      <c r="OF187" s="17"/>
      <c r="OG187" s="17"/>
      <c r="OH187" s="17"/>
      <c r="OI187" s="17"/>
      <c r="OJ187" s="17"/>
      <c r="OK187" s="17"/>
      <c r="OL187" s="17"/>
      <c r="OM187" s="17"/>
      <c r="ON187" s="17"/>
      <c r="OO187" s="17"/>
      <c r="OP187" s="17"/>
      <c r="OQ187" s="17"/>
      <c r="OR187" s="17"/>
      <c r="OS187" s="17"/>
      <c r="OT187" s="17"/>
      <c r="OU187" s="17"/>
      <c r="OV187" s="17"/>
      <c r="OW187" s="17"/>
      <c r="OX187" s="17"/>
      <c r="OY187" s="17"/>
      <c r="OZ187" s="17"/>
      <c r="PA187" s="17"/>
      <c r="PB187" s="17"/>
      <c r="PC187" s="17"/>
      <c r="PD187" s="17"/>
      <c r="PE187" s="17"/>
      <c r="PF187" s="17"/>
      <c r="PG187" s="17"/>
      <c r="PH187" s="17"/>
      <c r="PI187" s="17"/>
      <c r="PJ187" s="17"/>
      <c r="PK187" s="17"/>
      <c r="PL187" s="17"/>
      <c r="PM187" s="17"/>
      <c r="PN187" s="17"/>
      <c r="PO187" s="17"/>
      <c r="PP187" s="17"/>
      <c r="PQ187" s="17"/>
      <c r="PR187" s="17"/>
      <c r="PS187" s="17"/>
      <c r="PT187" s="17"/>
      <c r="PU187" s="17"/>
      <c r="PV187" s="17"/>
      <c r="PW187" s="17"/>
      <c r="PX187" s="17"/>
      <c r="PY187" s="17"/>
      <c r="PZ187" s="17"/>
      <c r="QA187" s="17"/>
      <c r="QB187" s="17"/>
      <c r="QC187" s="17"/>
      <c r="QD187" s="17"/>
      <c r="QE187" s="17"/>
      <c r="QF187" s="17"/>
      <c r="QG187" s="17"/>
      <c r="QH187" s="17"/>
      <c r="QI187" s="17"/>
      <c r="QJ187" s="17"/>
      <c r="QK187" s="17"/>
      <c r="QL187" s="17"/>
      <c r="QM187" s="17"/>
      <c r="QN187" s="17"/>
      <c r="QO187" s="17"/>
      <c r="QP187" s="17"/>
      <c r="QQ187" s="17"/>
      <c r="QR187" s="17"/>
      <c r="QS187" s="17"/>
      <c r="QT187" s="17"/>
      <c r="QU187" s="17"/>
      <c r="QV187" s="17"/>
      <c r="QW187" s="17"/>
      <c r="QX187" s="17"/>
      <c r="QY187" s="17"/>
      <c r="QZ187" s="17"/>
      <c r="RA187" s="17"/>
      <c r="RB187" s="17"/>
      <c r="RC187" s="17"/>
      <c r="RD187" s="17"/>
      <c r="RE187" s="17"/>
      <c r="RF187" s="17"/>
      <c r="RG187" s="17"/>
      <c r="RH187" s="17"/>
      <c r="RI187" s="17"/>
      <c r="RJ187" s="17"/>
      <c r="RK187" s="17"/>
      <c r="RL187" s="17"/>
      <c r="RM187" s="17"/>
      <c r="RN187" s="17"/>
      <c r="RO187" s="17"/>
      <c r="RP187" s="17"/>
      <c r="RQ187" s="17"/>
      <c r="RR187" s="17"/>
      <c r="RS187" s="17"/>
      <c r="RT187" s="17"/>
      <c r="RU187" s="17"/>
      <c r="RV187" s="17"/>
      <c r="RW187" s="17"/>
      <c r="RX187" s="17"/>
      <c r="RY187" s="17"/>
      <c r="RZ187" s="17"/>
      <c r="SA187" s="17"/>
      <c r="SB187" s="17"/>
      <c r="SC187" s="17"/>
      <c r="SD187" s="17"/>
      <c r="SE187" s="17"/>
      <c r="SF187" s="17"/>
      <c r="SG187" s="17"/>
      <c r="SH187" s="17"/>
      <c r="SI187" s="17"/>
      <c r="SJ187" s="17"/>
      <c r="SK187" s="17"/>
      <c r="SL187" s="17"/>
      <c r="SM187" s="17"/>
      <c r="SN187" s="17"/>
      <c r="SO187" s="17"/>
      <c r="SP187" s="17"/>
      <c r="SQ187" s="17"/>
      <c r="SR187" s="17"/>
      <c r="SS187" s="17"/>
      <c r="ST187" s="17"/>
      <c r="SU187" s="17"/>
      <c r="SV187" s="17"/>
      <c r="SW187" s="17"/>
      <c r="SX187" s="17"/>
      <c r="SY187" s="17"/>
      <c r="SZ187" s="17"/>
      <c r="TA187" s="17"/>
      <c r="TB187" s="17"/>
      <c r="TC187" s="17"/>
      <c r="TD187" s="17"/>
      <c r="TE187" s="17"/>
      <c r="TF187" s="17"/>
      <c r="TG187" s="17"/>
      <c r="TH187" s="17"/>
      <c r="TI187" s="17"/>
      <c r="TJ187" s="17"/>
      <c r="TK187" s="17"/>
      <c r="TL187" s="17"/>
      <c r="TM187" s="17"/>
      <c r="TN187" s="17"/>
      <c r="TO187" s="17"/>
      <c r="TP187" s="17"/>
      <c r="TQ187" s="17"/>
      <c r="TR187" s="17"/>
      <c r="TS187" s="17"/>
      <c r="TT187" s="17"/>
      <c r="TU187" s="17"/>
      <c r="TV187" s="17"/>
      <c r="TW187" s="17"/>
      <c r="TX187" s="17"/>
      <c r="TY187" s="17"/>
      <c r="TZ187" s="17"/>
      <c r="UA187" s="17"/>
      <c r="UB187" s="17"/>
      <c r="UC187" s="17"/>
      <c r="UD187" s="17"/>
      <c r="UE187" s="17"/>
      <c r="UF187" s="17"/>
      <c r="UG187" s="17"/>
      <c r="UH187" s="17"/>
      <c r="UI187" s="17"/>
      <c r="UJ187" s="17"/>
      <c r="UK187" s="17"/>
      <c r="UL187" s="17"/>
      <c r="UM187" s="17"/>
      <c r="UN187" s="17"/>
      <c r="UO187" s="17"/>
      <c r="UP187" s="17"/>
      <c r="UQ187" s="17"/>
      <c r="UR187" s="17"/>
      <c r="US187" s="17"/>
      <c r="UT187" s="17"/>
      <c r="UU187" s="17"/>
      <c r="UV187" s="17"/>
      <c r="UW187" s="17"/>
      <c r="UX187" s="17"/>
      <c r="UY187" s="17"/>
      <c r="UZ187" s="17"/>
      <c r="VA187" s="17"/>
      <c r="VB187" s="17"/>
      <c r="VC187" s="17"/>
      <c r="VD187" s="17"/>
      <c r="VE187" s="17"/>
      <c r="VF187" s="17"/>
      <c r="VG187" s="17"/>
      <c r="VH187" s="17"/>
      <c r="VI187" s="17"/>
      <c r="VJ187" s="17"/>
      <c r="VK187" s="17"/>
      <c r="VL187" s="17"/>
      <c r="VM187" s="17"/>
      <c r="VN187" s="17"/>
      <c r="VO187" s="17"/>
      <c r="VP187" s="17"/>
      <c r="VQ187" s="17"/>
      <c r="VR187" s="17"/>
      <c r="VS187" s="17"/>
      <c r="VT187" s="17"/>
      <c r="VU187" s="17"/>
      <c r="VV187" s="17"/>
      <c r="VW187" s="17"/>
      <c r="VX187" s="17"/>
      <c r="VY187" s="17"/>
      <c r="VZ187" s="17"/>
      <c r="WA187" s="17"/>
      <c r="WB187" s="17"/>
      <c r="WC187" s="17"/>
      <c r="WD187" s="17"/>
      <c r="WE187" s="17"/>
      <c r="WF187" s="17"/>
      <c r="WG187" s="17"/>
      <c r="WH187" s="17"/>
      <c r="WI187" s="17"/>
      <c r="WJ187" s="17"/>
      <c r="WK187" s="17"/>
      <c r="WL187" s="17"/>
      <c r="WM187" s="17"/>
      <c r="WN187" s="17"/>
      <c r="WO187" s="17"/>
      <c r="WP187" s="17"/>
      <c r="WQ187" s="17"/>
      <c r="WR187" s="17"/>
      <c r="WS187" s="17"/>
      <c r="WT187" s="17"/>
      <c r="WU187" s="17"/>
      <c r="WV187" s="17"/>
      <c r="WW187" s="17"/>
      <c r="WX187" s="17"/>
      <c r="WY187" s="17"/>
      <c r="WZ187" s="17"/>
      <c r="XA187" s="17"/>
      <c r="XB187" s="17"/>
      <c r="XC187" s="17"/>
      <c r="XD187" s="17"/>
      <c r="XE187" s="17"/>
      <c r="XF187" s="17"/>
      <c r="XG187" s="17"/>
      <c r="XH187" s="17"/>
      <c r="XI187" s="17"/>
      <c r="XJ187" s="17"/>
      <c r="XK187" s="17"/>
      <c r="XL187" s="17"/>
      <c r="XM187" s="17"/>
      <c r="XN187" s="17"/>
      <c r="XO187" s="17"/>
      <c r="XP187" s="17"/>
      <c r="XQ187" s="17"/>
      <c r="XR187" s="17"/>
      <c r="XS187" s="17"/>
      <c r="XT187" s="17"/>
      <c r="XU187" s="17"/>
      <c r="XV187" s="17"/>
      <c r="XW187" s="17"/>
      <c r="XX187" s="17"/>
      <c r="XY187" s="17"/>
      <c r="XZ187" s="17"/>
      <c r="YA187" s="17"/>
      <c r="YB187" s="17"/>
      <c r="YC187" s="17"/>
      <c r="YD187" s="17"/>
      <c r="YE187" s="17"/>
      <c r="YF187" s="17"/>
      <c r="YG187" s="17"/>
      <c r="YH187" s="17"/>
      <c r="YI187" s="17"/>
      <c r="YJ187" s="17"/>
      <c r="YK187" s="17"/>
      <c r="YL187" s="17"/>
      <c r="YM187" s="17"/>
      <c r="YN187" s="17"/>
      <c r="YO187" s="17"/>
      <c r="YP187" s="17"/>
      <c r="YQ187" s="17"/>
      <c r="YR187" s="17"/>
      <c r="YS187" s="17"/>
      <c r="YT187" s="17"/>
      <c r="YU187" s="17"/>
      <c r="YV187" s="17"/>
      <c r="YW187" s="17"/>
      <c r="YX187" s="17"/>
      <c r="YY187" s="17"/>
      <c r="YZ187" s="17"/>
      <c r="ZA187" s="17"/>
      <c r="ZB187" s="17"/>
      <c r="ZC187" s="17"/>
      <c r="ZD187" s="17"/>
      <c r="ZE187" s="17"/>
      <c r="ZF187" s="17"/>
      <c r="ZG187" s="17"/>
      <c r="ZH187" s="17"/>
      <c r="ZI187" s="17"/>
      <c r="ZJ187" s="17"/>
      <c r="ZK187" s="17"/>
      <c r="ZL187" s="17"/>
      <c r="ZM187" s="17"/>
      <c r="ZN187" s="17"/>
      <c r="ZO187" s="17"/>
      <c r="ZP187" s="17"/>
      <c r="ZQ187" s="17"/>
      <c r="ZR187" s="17"/>
      <c r="ZS187" s="17"/>
      <c r="ZT187" s="17"/>
      <c r="ZU187" s="17"/>
      <c r="ZV187" s="17"/>
      <c r="ZW187" s="17"/>
      <c r="ZX187" s="17"/>
      <c r="ZY187" s="17"/>
      <c r="ZZ187" s="17"/>
      <c r="AAA187" s="17"/>
      <c r="AAB187" s="17"/>
      <c r="AAC187" s="17"/>
      <c r="AAD187" s="17"/>
      <c r="AAE187" s="17"/>
      <c r="AAF187" s="17"/>
      <c r="AAG187" s="17"/>
      <c r="AAH187" s="17"/>
      <c r="AAI187" s="17"/>
      <c r="AAJ187" s="17"/>
    </row>
    <row r="188" spans="72:712" x14ac:dyDescent="0.45"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  <c r="LH188" s="17"/>
      <c r="LI188" s="17"/>
      <c r="LJ188" s="17"/>
      <c r="LK188" s="17"/>
      <c r="LL188" s="17"/>
      <c r="LM188" s="17"/>
      <c r="LN188" s="17"/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D188" s="17"/>
      <c r="ME188" s="17"/>
      <c r="MF188" s="17"/>
      <c r="MG188" s="17"/>
      <c r="MH188" s="17"/>
      <c r="MI188" s="17"/>
      <c r="MJ188" s="17"/>
      <c r="MK188" s="17"/>
      <c r="ML188" s="17"/>
      <c r="MM188" s="17"/>
      <c r="MN188" s="17"/>
      <c r="MO188" s="17"/>
      <c r="MP188" s="17"/>
      <c r="MQ188" s="17"/>
      <c r="MR188" s="17"/>
      <c r="MS188" s="17"/>
      <c r="MT188" s="17"/>
      <c r="MU188" s="17"/>
      <c r="MV188" s="17"/>
      <c r="MW188" s="17"/>
      <c r="MX188" s="17"/>
      <c r="MY188" s="17"/>
      <c r="MZ188" s="17"/>
      <c r="NA188" s="17"/>
      <c r="NB188" s="17"/>
      <c r="NC188" s="17"/>
      <c r="ND188" s="17"/>
      <c r="NE188" s="17"/>
      <c r="NF188" s="17"/>
      <c r="NG188" s="17"/>
      <c r="NH188" s="17"/>
      <c r="NI188" s="17"/>
      <c r="NJ188" s="17"/>
      <c r="NK188" s="17"/>
      <c r="NL188" s="17"/>
      <c r="NM188" s="17"/>
      <c r="NN188" s="17"/>
      <c r="NO188" s="17"/>
      <c r="NP188" s="17"/>
      <c r="NQ188" s="17"/>
      <c r="NR188" s="17"/>
      <c r="NS188" s="17"/>
      <c r="NT188" s="17"/>
      <c r="NU188" s="17"/>
      <c r="NV188" s="17"/>
      <c r="NW188" s="17"/>
      <c r="NX188" s="17"/>
      <c r="NY188" s="17"/>
      <c r="NZ188" s="17"/>
      <c r="OA188" s="17"/>
      <c r="OB188" s="17"/>
      <c r="OC188" s="17"/>
      <c r="OD188" s="17"/>
      <c r="OE188" s="17"/>
      <c r="OF188" s="17"/>
      <c r="OG188" s="17"/>
      <c r="OH188" s="17"/>
      <c r="OI188" s="17"/>
      <c r="OJ188" s="17"/>
      <c r="OK188" s="17"/>
      <c r="OL188" s="17"/>
      <c r="OM188" s="17"/>
      <c r="ON188" s="17"/>
      <c r="OO188" s="17"/>
      <c r="OP188" s="17"/>
      <c r="OQ188" s="17"/>
      <c r="OR188" s="17"/>
      <c r="OS188" s="17"/>
      <c r="OT188" s="17"/>
      <c r="OU188" s="17"/>
      <c r="OV188" s="17"/>
      <c r="OW188" s="17"/>
      <c r="OX188" s="17"/>
      <c r="OY188" s="17"/>
      <c r="OZ188" s="17"/>
      <c r="PA188" s="17"/>
      <c r="PB188" s="17"/>
      <c r="PC188" s="17"/>
      <c r="PD188" s="17"/>
      <c r="PE188" s="17"/>
      <c r="PF188" s="17"/>
      <c r="PG188" s="17"/>
      <c r="PH188" s="17"/>
      <c r="PI188" s="17"/>
      <c r="PJ188" s="17"/>
      <c r="PK188" s="17"/>
      <c r="PL188" s="17"/>
      <c r="PM188" s="17"/>
      <c r="PN188" s="17"/>
      <c r="PO188" s="17"/>
      <c r="PP188" s="17"/>
      <c r="PQ188" s="17"/>
      <c r="PR188" s="17"/>
      <c r="PS188" s="17"/>
      <c r="PT188" s="17"/>
      <c r="PU188" s="17"/>
      <c r="PV188" s="17"/>
      <c r="PW188" s="17"/>
      <c r="PX188" s="17"/>
      <c r="PY188" s="17"/>
      <c r="PZ188" s="17"/>
      <c r="QA188" s="17"/>
      <c r="QB188" s="17"/>
      <c r="QC188" s="17"/>
      <c r="QD188" s="17"/>
      <c r="QE188" s="17"/>
      <c r="QF188" s="17"/>
      <c r="QG188" s="17"/>
      <c r="QH188" s="17"/>
      <c r="QI188" s="17"/>
      <c r="QJ188" s="17"/>
      <c r="QK188" s="17"/>
      <c r="QL188" s="17"/>
      <c r="QM188" s="17"/>
      <c r="QN188" s="17"/>
      <c r="QO188" s="17"/>
      <c r="QP188" s="17"/>
      <c r="QQ188" s="17"/>
      <c r="QR188" s="17"/>
      <c r="QS188" s="17"/>
      <c r="QT188" s="17"/>
      <c r="QU188" s="17"/>
      <c r="QV188" s="17"/>
      <c r="QW188" s="17"/>
      <c r="QX188" s="17"/>
      <c r="QY188" s="17"/>
      <c r="QZ188" s="17"/>
      <c r="RA188" s="17"/>
      <c r="RB188" s="17"/>
      <c r="RC188" s="17"/>
      <c r="RD188" s="17"/>
      <c r="RE188" s="17"/>
      <c r="RF188" s="17"/>
      <c r="RG188" s="17"/>
      <c r="RH188" s="17"/>
      <c r="RI188" s="17"/>
      <c r="RJ188" s="17"/>
      <c r="RK188" s="17"/>
      <c r="RL188" s="17"/>
      <c r="RM188" s="17"/>
      <c r="RN188" s="17"/>
      <c r="RO188" s="17"/>
      <c r="RP188" s="17"/>
      <c r="RQ188" s="17"/>
      <c r="RR188" s="17"/>
      <c r="RS188" s="17"/>
      <c r="RT188" s="17"/>
      <c r="RU188" s="17"/>
      <c r="RV188" s="17"/>
      <c r="RW188" s="17"/>
      <c r="RX188" s="17"/>
      <c r="RY188" s="17"/>
      <c r="RZ188" s="17"/>
      <c r="SA188" s="17"/>
      <c r="SB188" s="17"/>
      <c r="SC188" s="17"/>
      <c r="SD188" s="17"/>
      <c r="SE188" s="17"/>
      <c r="SF188" s="17"/>
      <c r="SG188" s="17"/>
      <c r="SH188" s="17"/>
      <c r="SI188" s="17"/>
      <c r="SJ188" s="17"/>
      <c r="SK188" s="17"/>
      <c r="SL188" s="17"/>
      <c r="SM188" s="17"/>
      <c r="SN188" s="17"/>
      <c r="SO188" s="17"/>
      <c r="SP188" s="17"/>
      <c r="SQ188" s="17"/>
      <c r="SR188" s="17"/>
      <c r="SS188" s="17"/>
      <c r="ST188" s="17"/>
      <c r="SU188" s="17"/>
      <c r="SV188" s="17"/>
      <c r="SW188" s="17"/>
      <c r="SX188" s="17"/>
      <c r="SY188" s="17"/>
      <c r="SZ188" s="17"/>
      <c r="TA188" s="17"/>
      <c r="TB188" s="17"/>
      <c r="TC188" s="17"/>
      <c r="TD188" s="17"/>
      <c r="TE188" s="17"/>
      <c r="TF188" s="17"/>
      <c r="TG188" s="17"/>
      <c r="TH188" s="17"/>
      <c r="TI188" s="17"/>
      <c r="TJ188" s="17"/>
      <c r="TK188" s="17"/>
      <c r="TL188" s="17"/>
      <c r="TM188" s="17"/>
      <c r="TN188" s="17"/>
      <c r="TO188" s="17"/>
      <c r="TP188" s="17"/>
      <c r="TQ188" s="17"/>
      <c r="TR188" s="17"/>
      <c r="TS188" s="17"/>
      <c r="TT188" s="17"/>
      <c r="TU188" s="17"/>
      <c r="TV188" s="17"/>
      <c r="TW188" s="17"/>
      <c r="TX188" s="17"/>
      <c r="TY188" s="17"/>
      <c r="TZ188" s="17"/>
      <c r="UA188" s="17"/>
      <c r="UB188" s="17"/>
      <c r="UC188" s="17"/>
      <c r="UD188" s="17"/>
      <c r="UE188" s="17"/>
      <c r="UF188" s="17"/>
      <c r="UG188" s="17"/>
      <c r="UH188" s="17"/>
      <c r="UI188" s="17"/>
      <c r="UJ188" s="17"/>
      <c r="UK188" s="17"/>
      <c r="UL188" s="17"/>
      <c r="UM188" s="17"/>
      <c r="UN188" s="17"/>
      <c r="UO188" s="17"/>
      <c r="UP188" s="17"/>
      <c r="UQ188" s="17"/>
      <c r="UR188" s="17"/>
      <c r="US188" s="17"/>
      <c r="UT188" s="17"/>
      <c r="UU188" s="17"/>
      <c r="UV188" s="17"/>
      <c r="UW188" s="17"/>
      <c r="UX188" s="17"/>
      <c r="UY188" s="17"/>
      <c r="UZ188" s="17"/>
      <c r="VA188" s="17"/>
      <c r="VB188" s="17"/>
      <c r="VC188" s="17"/>
      <c r="VD188" s="17"/>
      <c r="VE188" s="17"/>
      <c r="VF188" s="17"/>
      <c r="VG188" s="17"/>
      <c r="VH188" s="17"/>
      <c r="VI188" s="17"/>
      <c r="VJ188" s="17"/>
      <c r="VK188" s="17"/>
      <c r="VL188" s="17"/>
      <c r="VM188" s="17"/>
      <c r="VN188" s="17"/>
      <c r="VO188" s="17"/>
      <c r="VP188" s="17"/>
      <c r="VQ188" s="17"/>
      <c r="VR188" s="17"/>
      <c r="VS188" s="17"/>
      <c r="VT188" s="17"/>
      <c r="VU188" s="17"/>
      <c r="VV188" s="17"/>
      <c r="VW188" s="17"/>
      <c r="VX188" s="17"/>
      <c r="VY188" s="17"/>
      <c r="VZ188" s="17"/>
      <c r="WA188" s="17"/>
      <c r="WB188" s="17"/>
      <c r="WC188" s="17"/>
      <c r="WD188" s="17"/>
      <c r="WE188" s="17"/>
      <c r="WF188" s="17"/>
      <c r="WG188" s="17"/>
      <c r="WH188" s="17"/>
      <c r="WI188" s="17"/>
      <c r="WJ188" s="17"/>
      <c r="WK188" s="17"/>
      <c r="WL188" s="17"/>
      <c r="WM188" s="17"/>
      <c r="WN188" s="17"/>
      <c r="WO188" s="17"/>
      <c r="WP188" s="17"/>
      <c r="WQ188" s="17"/>
      <c r="WR188" s="17"/>
      <c r="WS188" s="17"/>
      <c r="WT188" s="17"/>
      <c r="WU188" s="17"/>
      <c r="WV188" s="17"/>
      <c r="WW188" s="17"/>
      <c r="WX188" s="17"/>
      <c r="WY188" s="17"/>
      <c r="WZ188" s="17"/>
      <c r="XA188" s="17"/>
      <c r="XB188" s="17"/>
      <c r="XC188" s="17"/>
      <c r="XD188" s="17"/>
      <c r="XE188" s="17"/>
      <c r="XF188" s="17"/>
      <c r="XG188" s="17"/>
      <c r="XH188" s="17"/>
      <c r="XI188" s="17"/>
      <c r="XJ188" s="17"/>
      <c r="XK188" s="17"/>
      <c r="XL188" s="17"/>
      <c r="XM188" s="17"/>
      <c r="XN188" s="17"/>
      <c r="XO188" s="17"/>
      <c r="XP188" s="17"/>
      <c r="XQ188" s="17"/>
      <c r="XR188" s="17"/>
      <c r="XS188" s="17"/>
      <c r="XT188" s="17"/>
      <c r="XU188" s="17"/>
      <c r="XV188" s="17"/>
      <c r="XW188" s="17"/>
      <c r="XX188" s="17"/>
      <c r="XY188" s="17"/>
      <c r="XZ188" s="17"/>
      <c r="YA188" s="17"/>
      <c r="YB188" s="17"/>
      <c r="YC188" s="17"/>
      <c r="YD188" s="17"/>
      <c r="YE188" s="17"/>
      <c r="YF188" s="17"/>
      <c r="YG188" s="17"/>
      <c r="YH188" s="17"/>
      <c r="YI188" s="17"/>
      <c r="YJ188" s="17"/>
      <c r="YK188" s="17"/>
      <c r="YL188" s="17"/>
      <c r="YM188" s="17"/>
      <c r="YN188" s="17"/>
      <c r="YO188" s="17"/>
      <c r="YP188" s="17"/>
      <c r="YQ188" s="17"/>
      <c r="YR188" s="17"/>
      <c r="YS188" s="17"/>
      <c r="YT188" s="17"/>
      <c r="YU188" s="17"/>
      <c r="YV188" s="17"/>
      <c r="YW188" s="17"/>
      <c r="YX188" s="17"/>
      <c r="YY188" s="17"/>
      <c r="YZ188" s="17"/>
      <c r="ZA188" s="17"/>
      <c r="ZB188" s="17"/>
      <c r="ZC188" s="17"/>
      <c r="ZD188" s="17"/>
      <c r="ZE188" s="17"/>
      <c r="ZF188" s="17"/>
      <c r="ZG188" s="17"/>
      <c r="ZH188" s="17"/>
      <c r="ZI188" s="17"/>
      <c r="ZJ188" s="17"/>
      <c r="ZK188" s="17"/>
      <c r="ZL188" s="17"/>
      <c r="ZM188" s="17"/>
      <c r="ZN188" s="17"/>
      <c r="ZO188" s="17"/>
      <c r="ZP188" s="17"/>
      <c r="ZQ188" s="17"/>
      <c r="ZR188" s="17"/>
      <c r="ZS188" s="17"/>
      <c r="ZT188" s="17"/>
      <c r="ZU188" s="17"/>
      <c r="ZV188" s="17"/>
      <c r="ZW188" s="17"/>
      <c r="ZX188" s="17"/>
      <c r="ZY188" s="17"/>
      <c r="ZZ188" s="17"/>
      <c r="AAA188" s="17"/>
      <c r="AAB188" s="17"/>
      <c r="AAC188" s="17"/>
      <c r="AAD188" s="17"/>
      <c r="AAE188" s="17"/>
      <c r="AAF188" s="17"/>
      <c r="AAG188" s="17"/>
      <c r="AAH188" s="17"/>
      <c r="AAI188" s="17"/>
      <c r="AAJ188" s="17"/>
    </row>
    <row r="189" spans="72:712" x14ac:dyDescent="0.45"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  <c r="XW189" s="17"/>
      <c r="XX189" s="17"/>
      <c r="XY189" s="17"/>
      <c r="XZ189" s="17"/>
      <c r="YA189" s="17"/>
      <c r="YB189" s="17"/>
      <c r="YC189" s="17"/>
      <c r="YD189" s="17"/>
      <c r="YE189" s="17"/>
      <c r="YF189" s="17"/>
      <c r="YG189" s="17"/>
      <c r="YH189" s="17"/>
      <c r="YI189" s="17"/>
      <c r="YJ189" s="17"/>
      <c r="YK189" s="17"/>
      <c r="YL189" s="17"/>
      <c r="YM189" s="17"/>
      <c r="YN189" s="17"/>
      <c r="YO189" s="17"/>
      <c r="YP189" s="17"/>
      <c r="YQ189" s="17"/>
      <c r="YR189" s="17"/>
      <c r="YS189" s="17"/>
      <c r="YT189" s="17"/>
      <c r="YU189" s="17"/>
      <c r="YV189" s="17"/>
      <c r="YW189" s="17"/>
      <c r="YX189" s="17"/>
      <c r="YY189" s="17"/>
      <c r="YZ189" s="17"/>
      <c r="ZA189" s="17"/>
      <c r="ZB189" s="17"/>
      <c r="ZC189" s="17"/>
      <c r="ZD189" s="17"/>
      <c r="ZE189" s="17"/>
      <c r="ZF189" s="17"/>
      <c r="ZG189" s="17"/>
      <c r="ZH189" s="17"/>
      <c r="ZI189" s="17"/>
      <c r="ZJ189" s="17"/>
      <c r="ZK189" s="17"/>
      <c r="ZL189" s="17"/>
      <c r="ZM189" s="17"/>
      <c r="ZN189" s="17"/>
      <c r="ZO189" s="17"/>
      <c r="ZP189" s="17"/>
      <c r="ZQ189" s="17"/>
      <c r="ZR189" s="17"/>
      <c r="ZS189" s="17"/>
      <c r="ZT189" s="17"/>
      <c r="ZU189" s="17"/>
      <c r="ZV189" s="17"/>
      <c r="ZW189" s="17"/>
      <c r="ZX189" s="17"/>
      <c r="ZY189" s="17"/>
      <c r="ZZ189" s="17"/>
      <c r="AAA189" s="17"/>
      <c r="AAB189" s="17"/>
      <c r="AAC189" s="17"/>
      <c r="AAD189" s="17"/>
      <c r="AAE189" s="17"/>
      <c r="AAF189" s="17"/>
      <c r="AAG189" s="17"/>
      <c r="AAH189" s="17"/>
      <c r="AAI189" s="17"/>
      <c r="AAJ189" s="17"/>
    </row>
    <row r="190" spans="72:712" x14ac:dyDescent="0.45"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  <c r="IY190" s="17"/>
      <c r="IZ190" s="17"/>
      <c r="JA190" s="17"/>
      <c r="JB190" s="17"/>
      <c r="JC190" s="17"/>
      <c r="JD190" s="17"/>
      <c r="JE190" s="17"/>
      <c r="JF190" s="17"/>
      <c r="JG190" s="17"/>
      <c r="JH190" s="17"/>
      <c r="JI190" s="17"/>
      <c r="JJ190" s="17"/>
      <c r="JK190" s="17"/>
      <c r="JL190" s="17"/>
      <c r="JM190" s="17"/>
      <c r="JN190" s="17"/>
      <c r="JO190" s="17"/>
      <c r="JP190" s="17"/>
      <c r="JQ190" s="17"/>
      <c r="JR190" s="17"/>
      <c r="JS190" s="17"/>
      <c r="JT190" s="17"/>
      <c r="JU190" s="17"/>
      <c r="JV190" s="17"/>
      <c r="JW190" s="17"/>
      <c r="JX190" s="17"/>
      <c r="JY190" s="17"/>
      <c r="JZ190" s="17"/>
      <c r="KA190" s="17"/>
      <c r="KB190" s="17"/>
      <c r="KC190" s="17"/>
      <c r="KD190" s="17"/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7"/>
      <c r="KQ190" s="17"/>
      <c r="KR190" s="17"/>
      <c r="KS190" s="17"/>
      <c r="KT190" s="17"/>
      <c r="KU190" s="17"/>
      <c r="KV190" s="17"/>
      <c r="KW190" s="17"/>
      <c r="KX190" s="17"/>
      <c r="KY190" s="17"/>
      <c r="KZ190" s="17"/>
      <c r="LA190" s="17"/>
      <c r="LB190" s="17"/>
      <c r="LC190" s="17"/>
      <c r="LD190" s="17"/>
      <c r="LE190" s="17"/>
      <c r="LF190" s="17"/>
      <c r="LG190" s="17"/>
      <c r="LH190" s="17"/>
      <c r="LI190" s="17"/>
      <c r="LJ190" s="17"/>
      <c r="LK190" s="17"/>
      <c r="LL190" s="17"/>
      <c r="LM190" s="17"/>
      <c r="LN190" s="17"/>
      <c r="LO190" s="17"/>
      <c r="LP190" s="17"/>
      <c r="LQ190" s="17"/>
      <c r="LR190" s="17"/>
      <c r="LS190" s="17"/>
      <c r="LT190" s="17"/>
      <c r="LU190" s="17"/>
      <c r="LV190" s="17"/>
      <c r="LW190" s="17"/>
      <c r="LX190" s="17"/>
      <c r="LY190" s="17"/>
      <c r="LZ190" s="17"/>
      <c r="MA190" s="17"/>
      <c r="MB190" s="17"/>
      <c r="MC190" s="17"/>
      <c r="MD190" s="17"/>
      <c r="ME190" s="17"/>
      <c r="MF190" s="17"/>
      <c r="MG190" s="17"/>
      <c r="MH190" s="17"/>
      <c r="MI190" s="17"/>
      <c r="MJ190" s="17"/>
      <c r="MK190" s="17"/>
      <c r="ML190" s="17"/>
      <c r="MM190" s="17"/>
      <c r="MN190" s="17"/>
      <c r="MO190" s="17"/>
      <c r="MP190" s="17"/>
      <c r="MQ190" s="17"/>
      <c r="MR190" s="17"/>
      <c r="MS190" s="17"/>
      <c r="MT190" s="17"/>
      <c r="MU190" s="17"/>
      <c r="MV190" s="17"/>
      <c r="MW190" s="17"/>
      <c r="MX190" s="17"/>
      <c r="MY190" s="17"/>
      <c r="MZ190" s="17"/>
      <c r="NA190" s="17"/>
      <c r="NB190" s="17"/>
      <c r="NC190" s="17"/>
      <c r="ND190" s="17"/>
      <c r="NE190" s="17"/>
      <c r="NF190" s="17"/>
      <c r="NG190" s="17"/>
      <c r="NH190" s="17"/>
      <c r="NI190" s="17"/>
      <c r="NJ190" s="17"/>
      <c r="NK190" s="17"/>
      <c r="NL190" s="17"/>
      <c r="NM190" s="17"/>
      <c r="NN190" s="17"/>
      <c r="NO190" s="17"/>
      <c r="NP190" s="17"/>
      <c r="NQ190" s="17"/>
      <c r="NR190" s="17"/>
      <c r="NS190" s="17"/>
      <c r="NT190" s="17"/>
      <c r="NU190" s="17"/>
      <c r="NV190" s="17"/>
      <c r="NW190" s="17"/>
      <c r="NX190" s="17"/>
      <c r="NY190" s="17"/>
      <c r="NZ190" s="17"/>
      <c r="OA190" s="17"/>
      <c r="OB190" s="17"/>
      <c r="OC190" s="17"/>
      <c r="OD190" s="17"/>
      <c r="OE190" s="17"/>
      <c r="OF190" s="17"/>
      <c r="OG190" s="17"/>
      <c r="OH190" s="17"/>
      <c r="OI190" s="17"/>
      <c r="OJ190" s="17"/>
      <c r="OK190" s="17"/>
      <c r="OL190" s="17"/>
      <c r="OM190" s="17"/>
      <c r="ON190" s="17"/>
      <c r="OO190" s="17"/>
      <c r="OP190" s="17"/>
      <c r="OQ190" s="17"/>
      <c r="OR190" s="17"/>
      <c r="OS190" s="17"/>
      <c r="OT190" s="17"/>
      <c r="OU190" s="17"/>
      <c r="OV190" s="17"/>
      <c r="OW190" s="17"/>
      <c r="OX190" s="17"/>
      <c r="OY190" s="17"/>
      <c r="OZ190" s="17"/>
      <c r="PA190" s="17"/>
      <c r="PB190" s="17"/>
      <c r="PC190" s="17"/>
      <c r="PD190" s="17"/>
      <c r="PE190" s="17"/>
      <c r="PF190" s="17"/>
      <c r="PG190" s="17"/>
      <c r="PH190" s="17"/>
      <c r="PI190" s="17"/>
      <c r="PJ190" s="17"/>
      <c r="PK190" s="17"/>
      <c r="PL190" s="17"/>
      <c r="PM190" s="17"/>
      <c r="PN190" s="17"/>
      <c r="PO190" s="17"/>
      <c r="PP190" s="17"/>
      <c r="PQ190" s="17"/>
      <c r="PR190" s="17"/>
      <c r="PS190" s="17"/>
      <c r="PT190" s="17"/>
      <c r="PU190" s="17"/>
      <c r="PV190" s="17"/>
      <c r="PW190" s="17"/>
      <c r="PX190" s="17"/>
      <c r="PY190" s="17"/>
      <c r="PZ190" s="17"/>
      <c r="QA190" s="17"/>
      <c r="QB190" s="17"/>
      <c r="QC190" s="17"/>
      <c r="QD190" s="17"/>
      <c r="QE190" s="17"/>
      <c r="QF190" s="17"/>
      <c r="QG190" s="17"/>
      <c r="QH190" s="17"/>
      <c r="QI190" s="17"/>
      <c r="QJ190" s="17"/>
      <c r="QK190" s="17"/>
      <c r="QL190" s="17"/>
      <c r="QM190" s="17"/>
      <c r="QN190" s="17"/>
      <c r="QO190" s="17"/>
      <c r="QP190" s="17"/>
      <c r="QQ190" s="17"/>
      <c r="QR190" s="17"/>
      <c r="QS190" s="17"/>
      <c r="QT190" s="17"/>
      <c r="QU190" s="17"/>
      <c r="QV190" s="17"/>
      <c r="QW190" s="17"/>
      <c r="QX190" s="17"/>
      <c r="QY190" s="17"/>
      <c r="QZ190" s="17"/>
      <c r="RA190" s="17"/>
      <c r="RB190" s="17"/>
      <c r="RC190" s="17"/>
      <c r="RD190" s="17"/>
      <c r="RE190" s="17"/>
      <c r="RF190" s="17"/>
      <c r="RG190" s="17"/>
      <c r="RH190" s="17"/>
      <c r="RI190" s="17"/>
      <c r="RJ190" s="17"/>
      <c r="RK190" s="17"/>
      <c r="RL190" s="17"/>
      <c r="RM190" s="17"/>
      <c r="RN190" s="17"/>
      <c r="RO190" s="17"/>
      <c r="RP190" s="17"/>
      <c r="RQ190" s="17"/>
      <c r="RR190" s="17"/>
      <c r="RS190" s="17"/>
      <c r="RT190" s="17"/>
      <c r="RU190" s="17"/>
      <c r="RV190" s="17"/>
      <c r="RW190" s="17"/>
      <c r="RX190" s="17"/>
      <c r="RY190" s="17"/>
      <c r="RZ190" s="17"/>
      <c r="SA190" s="17"/>
      <c r="SB190" s="17"/>
      <c r="SC190" s="17"/>
      <c r="SD190" s="17"/>
      <c r="SE190" s="17"/>
      <c r="SF190" s="17"/>
      <c r="SG190" s="17"/>
      <c r="SH190" s="17"/>
      <c r="SI190" s="17"/>
      <c r="SJ190" s="17"/>
      <c r="SK190" s="17"/>
      <c r="SL190" s="17"/>
      <c r="SM190" s="17"/>
      <c r="SN190" s="17"/>
      <c r="SO190" s="17"/>
      <c r="SP190" s="17"/>
      <c r="SQ190" s="17"/>
      <c r="SR190" s="17"/>
      <c r="SS190" s="17"/>
      <c r="ST190" s="17"/>
      <c r="SU190" s="17"/>
      <c r="SV190" s="17"/>
      <c r="SW190" s="17"/>
      <c r="SX190" s="17"/>
      <c r="SY190" s="17"/>
      <c r="SZ190" s="17"/>
      <c r="TA190" s="17"/>
      <c r="TB190" s="17"/>
      <c r="TC190" s="17"/>
      <c r="TD190" s="17"/>
      <c r="TE190" s="17"/>
      <c r="TF190" s="17"/>
      <c r="TG190" s="17"/>
      <c r="TH190" s="17"/>
      <c r="TI190" s="17"/>
      <c r="TJ190" s="17"/>
      <c r="TK190" s="17"/>
      <c r="TL190" s="17"/>
      <c r="TM190" s="17"/>
      <c r="TN190" s="17"/>
      <c r="TO190" s="17"/>
      <c r="TP190" s="17"/>
      <c r="TQ190" s="17"/>
      <c r="TR190" s="17"/>
      <c r="TS190" s="17"/>
      <c r="TT190" s="17"/>
      <c r="TU190" s="17"/>
      <c r="TV190" s="17"/>
      <c r="TW190" s="17"/>
      <c r="TX190" s="17"/>
      <c r="TY190" s="17"/>
      <c r="TZ190" s="17"/>
      <c r="UA190" s="17"/>
      <c r="UB190" s="17"/>
      <c r="UC190" s="17"/>
      <c r="UD190" s="17"/>
      <c r="UE190" s="17"/>
      <c r="UF190" s="17"/>
      <c r="UG190" s="17"/>
      <c r="UH190" s="17"/>
      <c r="UI190" s="17"/>
      <c r="UJ190" s="17"/>
      <c r="UK190" s="17"/>
      <c r="UL190" s="17"/>
      <c r="UM190" s="17"/>
      <c r="UN190" s="17"/>
      <c r="UO190" s="17"/>
      <c r="UP190" s="17"/>
      <c r="UQ190" s="17"/>
      <c r="UR190" s="17"/>
      <c r="US190" s="17"/>
      <c r="UT190" s="17"/>
      <c r="UU190" s="17"/>
      <c r="UV190" s="17"/>
      <c r="UW190" s="17"/>
      <c r="UX190" s="17"/>
      <c r="UY190" s="17"/>
      <c r="UZ190" s="17"/>
      <c r="VA190" s="17"/>
      <c r="VB190" s="17"/>
      <c r="VC190" s="17"/>
      <c r="VD190" s="17"/>
      <c r="VE190" s="17"/>
      <c r="VF190" s="17"/>
      <c r="VG190" s="17"/>
      <c r="VH190" s="17"/>
      <c r="VI190" s="17"/>
      <c r="VJ190" s="17"/>
      <c r="VK190" s="17"/>
      <c r="VL190" s="17"/>
      <c r="VM190" s="17"/>
      <c r="VN190" s="17"/>
      <c r="VO190" s="17"/>
      <c r="VP190" s="17"/>
      <c r="VQ190" s="17"/>
      <c r="VR190" s="17"/>
      <c r="VS190" s="17"/>
      <c r="VT190" s="17"/>
      <c r="VU190" s="17"/>
      <c r="VV190" s="17"/>
      <c r="VW190" s="17"/>
      <c r="VX190" s="17"/>
      <c r="VY190" s="17"/>
      <c r="VZ190" s="17"/>
      <c r="WA190" s="17"/>
      <c r="WB190" s="17"/>
      <c r="WC190" s="17"/>
      <c r="WD190" s="17"/>
      <c r="WE190" s="17"/>
      <c r="WF190" s="17"/>
      <c r="WG190" s="17"/>
      <c r="WH190" s="17"/>
      <c r="WI190" s="17"/>
      <c r="WJ190" s="17"/>
      <c r="WK190" s="17"/>
      <c r="WL190" s="17"/>
      <c r="WM190" s="17"/>
      <c r="WN190" s="17"/>
      <c r="WO190" s="17"/>
      <c r="WP190" s="17"/>
      <c r="WQ190" s="17"/>
      <c r="WR190" s="17"/>
      <c r="WS190" s="17"/>
      <c r="WT190" s="17"/>
      <c r="WU190" s="17"/>
      <c r="WV190" s="17"/>
      <c r="WW190" s="17"/>
      <c r="WX190" s="17"/>
      <c r="WY190" s="17"/>
      <c r="WZ190" s="17"/>
      <c r="XA190" s="17"/>
      <c r="XB190" s="17"/>
      <c r="XC190" s="17"/>
      <c r="XD190" s="17"/>
      <c r="XE190" s="17"/>
      <c r="XF190" s="17"/>
      <c r="XG190" s="17"/>
      <c r="XH190" s="17"/>
      <c r="XI190" s="17"/>
      <c r="XJ190" s="17"/>
      <c r="XK190" s="17"/>
      <c r="XL190" s="17"/>
      <c r="XM190" s="17"/>
      <c r="XN190" s="17"/>
      <c r="XO190" s="17"/>
      <c r="XP190" s="17"/>
      <c r="XQ190" s="17"/>
      <c r="XR190" s="17"/>
      <c r="XS190" s="17"/>
      <c r="XT190" s="17"/>
      <c r="XU190" s="17"/>
      <c r="XV190" s="17"/>
      <c r="XW190" s="17"/>
      <c r="XX190" s="17"/>
      <c r="XY190" s="17"/>
      <c r="XZ190" s="17"/>
      <c r="YA190" s="17"/>
      <c r="YB190" s="17"/>
      <c r="YC190" s="17"/>
      <c r="YD190" s="17"/>
      <c r="YE190" s="17"/>
      <c r="YF190" s="17"/>
      <c r="YG190" s="17"/>
      <c r="YH190" s="17"/>
      <c r="YI190" s="17"/>
      <c r="YJ190" s="17"/>
      <c r="YK190" s="17"/>
      <c r="YL190" s="17"/>
      <c r="YM190" s="17"/>
      <c r="YN190" s="17"/>
      <c r="YO190" s="17"/>
      <c r="YP190" s="17"/>
      <c r="YQ190" s="17"/>
      <c r="YR190" s="17"/>
      <c r="YS190" s="17"/>
      <c r="YT190" s="17"/>
      <c r="YU190" s="17"/>
      <c r="YV190" s="17"/>
      <c r="YW190" s="17"/>
      <c r="YX190" s="17"/>
      <c r="YY190" s="17"/>
      <c r="YZ190" s="17"/>
      <c r="ZA190" s="17"/>
      <c r="ZB190" s="17"/>
      <c r="ZC190" s="17"/>
      <c r="ZD190" s="17"/>
      <c r="ZE190" s="17"/>
      <c r="ZF190" s="17"/>
      <c r="ZG190" s="17"/>
      <c r="ZH190" s="17"/>
      <c r="ZI190" s="17"/>
      <c r="ZJ190" s="17"/>
      <c r="ZK190" s="17"/>
      <c r="ZL190" s="17"/>
      <c r="ZM190" s="17"/>
      <c r="ZN190" s="17"/>
      <c r="ZO190" s="17"/>
      <c r="ZP190" s="17"/>
      <c r="ZQ190" s="17"/>
      <c r="ZR190" s="17"/>
      <c r="ZS190" s="17"/>
      <c r="ZT190" s="17"/>
      <c r="ZU190" s="17"/>
      <c r="ZV190" s="17"/>
      <c r="ZW190" s="17"/>
      <c r="ZX190" s="17"/>
      <c r="ZY190" s="17"/>
      <c r="ZZ190" s="17"/>
      <c r="AAA190" s="17"/>
      <c r="AAB190" s="17"/>
      <c r="AAC190" s="17"/>
      <c r="AAD190" s="17"/>
      <c r="AAE190" s="17"/>
      <c r="AAF190" s="17"/>
      <c r="AAG190" s="17"/>
      <c r="AAH190" s="17"/>
      <c r="AAI190" s="17"/>
      <c r="AAJ190" s="17"/>
    </row>
    <row r="191" spans="72:712" x14ac:dyDescent="0.45"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  <c r="IY191" s="17"/>
      <c r="IZ191" s="17"/>
      <c r="JA191" s="17"/>
      <c r="JB191" s="17"/>
      <c r="JC191" s="17"/>
      <c r="JD191" s="17"/>
      <c r="JE191" s="17"/>
      <c r="JF191" s="17"/>
      <c r="JG191" s="17"/>
      <c r="JH191" s="17"/>
      <c r="JI191" s="17"/>
      <c r="JJ191" s="17"/>
      <c r="JK191" s="17"/>
      <c r="JL191" s="17"/>
      <c r="JM191" s="17"/>
      <c r="JN191" s="17"/>
      <c r="JO191" s="17"/>
      <c r="JP191" s="17"/>
      <c r="JQ191" s="17"/>
      <c r="JR191" s="17"/>
      <c r="JS191" s="17"/>
      <c r="JT191" s="17"/>
      <c r="JU191" s="17"/>
      <c r="JV191" s="17"/>
      <c r="JW191" s="17"/>
      <c r="JX191" s="17"/>
      <c r="JY191" s="17"/>
      <c r="JZ191" s="17"/>
      <c r="KA191" s="17"/>
      <c r="KB191" s="17"/>
      <c r="KC191" s="17"/>
      <c r="KD191" s="17"/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7"/>
      <c r="KQ191" s="17"/>
      <c r="KR191" s="17"/>
      <c r="KS191" s="17"/>
      <c r="KT191" s="17"/>
      <c r="KU191" s="17"/>
      <c r="KV191" s="17"/>
      <c r="KW191" s="17"/>
      <c r="KX191" s="17"/>
      <c r="KY191" s="17"/>
      <c r="KZ191" s="17"/>
      <c r="LA191" s="17"/>
      <c r="LB191" s="17"/>
      <c r="LC191" s="17"/>
      <c r="LD191" s="17"/>
      <c r="LE191" s="17"/>
      <c r="LF191" s="17"/>
      <c r="LG191" s="17"/>
      <c r="LH191" s="17"/>
      <c r="LI191" s="17"/>
      <c r="LJ191" s="17"/>
      <c r="LK191" s="17"/>
      <c r="LL191" s="17"/>
      <c r="LM191" s="17"/>
      <c r="LN191" s="17"/>
      <c r="LO191" s="17"/>
      <c r="LP191" s="17"/>
      <c r="LQ191" s="17"/>
      <c r="LR191" s="17"/>
      <c r="LS191" s="17"/>
      <c r="LT191" s="17"/>
      <c r="LU191" s="17"/>
      <c r="LV191" s="17"/>
      <c r="LW191" s="17"/>
      <c r="LX191" s="17"/>
      <c r="LY191" s="17"/>
      <c r="LZ191" s="17"/>
      <c r="MA191" s="17"/>
      <c r="MB191" s="17"/>
      <c r="MC191" s="17"/>
      <c r="MD191" s="17"/>
      <c r="ME191" s="17"/>
      <c r="MF191" s="17"/>
      <c r="MG191" s="17"/>
      <c r="MH191" s="17"/>
      <c r="MI191" s="17"/>
      <c r="MJ191" s="17"/>
      <c r="MK191" s="17"/>
      <c r="ML191" s="17"/>
      <c r="MM191" s="17"/>
      <c r="MN191" s="17"/>
      <c r="MO191" s="17"/>
      <c r="MP191" s="17"/>
      <c r="MQ191" s="17"/>
      <c r="MR191" s="17"/>
      <c r="MS191" s="17"/>
      <c r="MT191" s="17"/>
      <c r="MU191" s="17"/>
      <c r="MV191" s="17"/>
      <c r="MW191" s="17"/>
      <c r="MX191" s="17"/>
      <c r="MY191" s="17"/>
      <c r="MZ191" s="17"/>
      <c r="NA191" s="17"/>
      <c r="NB191" s="17"/>
      <c r="NC191" s="17"/>
      <c r="ND191" s="17"/>
      <c r="NE191" s="17"/>
      <c r="NF191" s="17"/>
      <c r="NG191" s="17"/>
      <c r="NH191" s="17"/>
      <c r="NI191" s="17"/>
      <c r="NJ191" s="17"/>
      <c r="NK191" s="17"/>
      <c r="NL191" s="17"/>
      <c r="NM191" s="17"/>
      <c r="NN191" s="17"/>
      <c r="NO191" s="17"/>
      <c r="NP191" s="17"/>
      <c r="NQ191" s="17"/>
      <c r="NR191" s="17"/>
      <c r="NS191" s="17"/>
      <c r="NT191" s="17"/>
      <c r="NU191" s="17"/>
      <c r="NV191" s="17"/>
      <c r="NW191" s="17"/>
      <c r="NX191" s="17"/>
      <c r="NY191" s="17"/>
      <c r="NZ191" s="17"/>
      <c r="OA191" s="17"/>
      <c r="OB191" s="17"/>
      <c r="OC191" s="17"/>
      <c r="OD191" s="17"/>
      <c r="OE191" s="17"/>
      <c r="OF191" s="17"/>
      <c r="OG191" s="17"/>
      <c r="OH191" s="17"/>
      <c r="OI191" s="17"/>
      <c r="OJ191" s="17"/>
      <c r="OK191" s="17"/>
      <c r="OL191" s="17"/>
      <c r="OM191" s="17"/>
      <c r="ON191" s="17"/>
      <c r="OO191" s="17"/>
      <c r="OP191" s="17"/>
      <c r="OQ191" s="17"/>
      <c r="OR191" s="17"/>
      <c r="OS191" s="17"/>
      <c r="OT191" s="17"/>
      <c r="OU191" s="17"/>
      <c r="OV191" s="17"/>
      <c r="OW191" s="17"/>
      <c r="OX191" s="17"/>
      <c r="OY191" s="17"/>
      <c r="OZ191" s="17"/>
      <c r="PA191" s="17"/>
      <c r="PB191" s="17"/>
      <c r="PC191" s="17"/>
      <c r="PD191" s="17"/>
      <c r="PE191" s="17"/>
      <c r="PF191" s="17"/>
      <c r="PG191" s="17"/>
      <c r="PH191" s="17"/>
      <c r="PI191" s="17"/>
      <c r="PJ191" s="17"/>
      <c r="PK191" s="17"/>
      <c r="PL191" s="17"/>
      <c r="PM191" s="17"/>
      <c r="PN191" s="17"/>
      <c r="PO191" s="17"/>
      <c r="PP191" s="17"/>
      <c r="PQ191" s="17"/>
      <c r="PR191" s="17"/>
      <c r="PS191" s="17"/>
      <c r="PT191" s="17"/>
      <c r="PU191" s="17"/>
      <c r="PV191" s="17"/>
      <c r="PW191" s="17"/>
      <c r="PX191" s="17"/>
      <c r="PY191" s="17"/>
      <c r="PZ191" s="17"/>
      <c r="QA191" s="17"/>
      <c r="QB191" s="17"/>
      <c r="QC191" s="17"/>
      <c r="QD191" s="17"/>
      <c r="QE191" s="17"/>
      <c r="QF191" s="17"/>
      <c r="QG191" s="17"/>
      <c r="QH191" s="17"/>
      <c r="QI191" s="17"/>
      <c r="QJ191" s="17"/>
      <c r="QK191" s="17"/>
      <c r="QL191" s="17"/>
      <c r="QM191" s="17"/>
      <c r="QN191" s="17"/>
      <c r="QO191" s="17"/>
      <c r="QP191" s="17"/>
      <c r="QQ191" s="17"/>
      <c r="QR191" s="17"/>
      <c r="QS191" s="17"/>
      <c r="QT191" s="17"/>
      <c r="QU191" s="17"/>
      <c r="QV191" s="17"/>
      <c r="QW191" s="17"/>
      <c r="QX191" s="17"/>
      <c r="QY191" s="17"/>
      <c r="QZ191" s="17"/>
      <c r="RA191" s="17"/>
      <c r="RB191" s="17"/>
      <c r="RC191" s="17"/>
      <c r="RD191" s="17"/>
      <c r="RE191" s="17"/>
      <c r="RF191" s="17"/>
      <c r="RG191" s="17"/>
      <c r="RH191" s="17"/>
      <c r="RI191" s="17"/>
      <c r="RJ191" s="17"/>
      <c r="RK191" s="17"/>
      <c r="RL191" s="17"/>
      <c r="RM191" s="17"/>
      <c r="RN191" s="17"/>
      <c r="RO191" s="17"/>
      <c r="RP191" s="17"/>
      <c r="RQ191" s="17"/>
      <c r="RR191" s="17"/>
      <c r="RS191" s="17"/>
      <c r="RT191" s="17"/>
      <c r="RU191" s="17"/>
      <c r="RV191" s="17"/>
      <c r="RW191" s="17"/>
      <c r="RX191" s="17"/>
      <c r="RY191" s="17"/>
      <c r="RZ191" s="17"/>
      <c r="SA191" s="17"/>
      <c r="SB191" s="17"/>
      <c r="SC191" s="17"/>
      <c r="SD191" s="17"/>
      <c r="SE191" s="17"/>
      <c r="SF191" s="17"/>
      <c r="SG191" s="17"/>
      <c r="SH191" s="17"/>
      <c r="SI191" s="17"/>
      <c r="SJ191" s="17"/>
      <c r="SK191" s="17"/>
      <c r="SL191" s="17"/>
      <c r="SM191" s="17"/>
      <c r="SN191" s="17"/>
      <c r="SO191" s="17"/>
      <c r="SP191" s="17"/>
      <c r="SQ191" s="17"/>
      <c r="SR191" s="17"/>
      <c r="SS191" s="17"/>
      <c r="ST191" s="17"/>
      <c r="SU191" s="17"/>
      <c r="SV191" s="17"/>
      <c r="SW191" s="17"/>
      <c r="SX191" s="17"/>
      <c r="SY191" s="17"/>
      <c r="SZ191" s="17"/>
      <c r="TA191" s="17"/>
      <c r="TB191" s="17"/>
      <c r="TC191" s="17"/>
      <c r="TD191" s="17"/>
      <c r="TE191" s="17"/>
      <c r="TF191" s="17"/>
      <c r="TG191" s="17"/>
      <c r="TH191" s="17"/>
      <c r="TI191" s="17"/>
      <c r="TJ191" s="17"/>
      <c r="TK191" s="17"/>
      <c r="TL191" s="17"/>
      <c r="TM191" s="17"/>
      <c r="TN191" s="17"/>
      <c r="TO191" s="17"/>
      <c r="TP191" s="17"/>
      <c r="TQ191" s="17"/>
      <c r="TR191" s="17"/>
      <c r="TS191" s="17"/>
      <c r="TT191" s="17"/>
      <c r="TU191" s="17"/>
      <c r="TV191" s="17"/>
      <c r="TW191" s="17"/>
      <c r="TX191" s="17"/>
      <c r="TY191" s="17"/>
      <c r="TZ191" s="17"/>
      <c r="UA191" s="17"/>
      <c r="UB191" s="17"/>
      <c r="UC191" s="17"/>
      <c r="UD191" s="17"/>
      <c r="UE191" s="17"/>
      <c r="UF191" s="17"/>
      <c r="UG191" s="17"/>
      <c r="UH191" s="17"/>
      <c r="UI191" s="17"/>
      <c r="UJ191" s="17"/>
      <c r="UK191" s="17"/>
      <c r="UL191" s="17"/>
      <c r="UM191" s="17"/>
      <c r="UN191" s="17"/>
      <c r="UO191" s="17"/>
      <c r="UP191" s="17"/>
      <c r="UQ191" s="17"/>
      <c r="UR191" s="17"/>
      <c r="US191" s="17"/>
      <c r="UT191" s="17"/>
      <c r="UU191" s="17"/>
      <c r="UV191" s="17"/>
      <c r="UW191" s="17"/>
      <c r="UX191" s="17"/>
      <c r="UY191" s="17"/>
      <c r="UZ191" s="17"/>
      <c r="VA191" s="17"/>
      <c r="VB191" s="17"/>
      <c r="VC191" s="17"/>
      <c r="VD191" s="17"/>
      <c r="VE191" s="17"/>
      <c r="VF191" s="17"/>
      <c r="VG191" s="17"/>
      <c r="VH191" s="17"/>
      <c r="VI191" s="17"/>
      <c r="VJ191" s="17"/>
      <c r="VK191" s="17"/>
      <c r="VL191" s="17"/>
      <c r="VM191" s="17"/>
      <c r="VN191" s="17"/>
      <c r="VO191" s="17"/>
      <c r="VP191" s="17"/>
      <c r="VQ191" s="17"/>
      <c r="VR191" s="17"/>
      <c r="VS191" s="17"/>
      <c r="VT191" s="17"/>
      <c r="VU191" s="17"/>
      <c r="VV191" s="17"/>
      <c r="VW191" s="17"/>
      <c r="VX191" s="17"/>
      <c r="VY191" s="17"/>
      <c r="VZ191" s="17"/>
      <c r="WA191" s="17"/>
      <c r="WB191" s="17"/>
      <c r="WC191" s="17"/>
      <c r="WD191" s="17"/>
      <c r="WE191" s="17"/>
      <c r="WF191" s="17"/>
      <c r="WG191" s="17"/>
      <c r="WH191" s="17"/>
      <c r="WI191" s="17"/>
      <c r="WJ191" s="17"/>
      <c r="WK191" s="17"/>
      <c r="WL191" s="17"/>
      <c r="WM191" s="17"/>
      <c r="WN191" s="17"/>
      <c r="WO191" s="17"/>
      <c r="WP191" s="17"/>
      <c r="WQ191" s="17"/>
      <c r="WR191" s="17"/>
      <c r="WS191" s="17"/>
      <c r="WT191" s="17"/>
      <c r="WU191" s="17"/>
      <c r="WV191" s="17"/>
      <c r="WW191" s="17"/>
      <c r="WX191" s="17"/>
      <c r="WY191" s="17"/>
      <c r="WZ191" s="17"/>
      <c r="XA191" s="17"/>
      <c r="XB191" s="17"/>
      <c r="XC191" s="17"/>
      <c r="XD191" s="17"/>
      <c r="XE191" s="17"/>
      <c r="XF191" s="17"/>
      <c r="XG191" s="17"/>
      <c r="XH191" s="17"/>
      <c r="XI191" s="17"/>
      <c r="XJ191" s="17"/>
      <c r="XK191" s="17"/>
      <c r="XL191" s="17"/>
      <c r="XM191" s="17"/>
      <c r="XN191" s="17"/>
      <c r="XO191" s="17"/>
      <c r="XP191" s="17"/>
      <c r="XQ191" s="17"/>
      <c r="XR191" s="17"/>
      <c r="XS191" s="17"/>
      <c r="XT191" s="17"/>
      <c r="XU191" s="17"/>
      <c r="XV191" s="17"/>
      <c r="XW191" s="17"/>
      <c r="XX191" s="17"/>
      <c r="XY191" s="17"/>
      <c r="XZ191" s="17"/>
      <c r="YA191" s="17"/>
      <c r="YB191" s="17"/>
      <c r="YC191" s="17"/>
      <c r="YD191" s="17"/>
      <c r="YE191" s="17"/>
      <c r="YF191" s="17"/>
      <c r="YG191" s="17"/>
      <c r="YH191" s="17"/>
      <c r="YI191" s="17"/>
      <c r="YJ191" s="17"/>
      <c r="YK191" s="17"/>
      <c r="YL191" s="17"/>
      <c r="YM191" s="17"/>
      <c r="YN191" s="17"/>
      <c r="YO191" s="17"/>
      <c r="YP191" s="17"/>
      <c r="YQ191" s="17"/>
      <c r="YR191" s="17"/>
      <c r="YS191" s="17"/>
      <c r="YT191" s="17"/>
      <c r="YU191" s="17"/>
      <c r="YV191" s="17"/>
      <c r="YW191" s="17"/>
      <c r="YX191" s="17"/>
      <c r="YY191" s="17"/>
      <c r="YZ191" s="17"/>
      <c r="ZA191" s="17"/>
      <c r="ZB191" s="17"/>
      <c r="ZC191" s="17"/>
      <c r="ZD191" s="17"/>
      <c r="ZE191" s="17"/>
      <c r="ZF191" s="17"/>
      <c r="ZG191" s="17"/>
      <c r="ZH191" s="17"/>
      <c r="ZI191" s="17"/>
      <c r="ZJ191" s="17"/>
      <c r="ZK191" s="17"/>
      <c r="ZL191" s="17"/>
      <c r="ZM191" s="17"/>
      <c r="ZN191" s="17"/>
      <c r="ZO191" s="17"/>
      <c r="ZP191" s="17"/>
      <c r="ZQ191" s="17"/>
      <c r="ZR191" s="17"/>
      <c r="ZS191" s="17"/>
      <c r="ZT191" s="17"/>
      <c r="ZU191" s="17"/>
      <c r="ZV191" s="17"/>
      <c r="ZW191" s="17"/>
      <c r="ZX191" s="17"/>
      <c r="ZY191" s="17"/>
      <c r="ZZ191" s="17"/>
      <c r="AAA191" s="17"/>
      <c r="AAB191" s="17"/>
      <c r="AAC191" s="17"/>
      <c r="AAD191" s="17"/>
      <c r="AAE191" s="17"/>
      <c r="AAF191" s="17"/>
      <c r="AAG191" s="17"/>
      <c r="AAH191" s="17"/>
      <c r="AAI191" s="17"/>
      <c r="AAJ191" s="17"/>
    </row>
    <row r="192" spans="72:712" x14ac:dyDescent="0.45"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  <c r="XW192" s="17"/>
      <c r="XX192" s="17"/>
      <c r="XY192" s="17"/>
      <c r="XZ192" s="17"/>
      <c r="YA192" s="17"/>
      <c r="YB192" s="17"/>
      <c r="YC192" s="17"/>
      <c r="YD192" s="17"/>
      <c r="YE192" s="17"/>
      <c r="YF192" s="17"/>
      <c r="YG192" s="17"/>
      <c r="YH192" s="17"/>
      <c r="YI192" s="17"/>
      <c r="YJ192" s="17"/>
      <c r="YK192" s="17"/>
      <c r="YL192" s="17"/>
      <c r="YM192" s="17"/>
      <c r="YN192" s="17"/>
      <c r="YO192" s="17"/>
      <c r="YP192" s="17"/>
      <c r="YQ192" s="17"/>
      <c r="YR192" s="17"/>
      <c r="YS192" s="17"/>
      <c r="YT192" s="17"/>
      <c r="YU192" s="17"/>
      <c r="YV192" s="17"/>
      <c r="YW192" s="17"/>
      <c r="YX192" s="17"/>
      <c r="YY192" s="17"/>
      <c r="YZ192" s="17"/>
      <c r="ZA192" s="17"/>
      <c r="ZB192" s="17"/>
      <c r="ZC192" s="17"/>
      <c r="ZD192" s="17"/>
      <c r="ZE192" s="17"/>
      <c r="ZF192" s="17"/>
      <c r="ZG192" s="17"/>
      <c r="ZH192" s="17"/>
      <c r="ZI192" s="17"/>
      <c r="ZJ192" s="17"/>
      <c r="ZK192" s="17"/>
      <c r="ZL192" s="17"/>
      <c r="ZM192" s="17"/>
      <c r="ZN192" s="17"/>
      <c r="ZO192" s="17"/>
      <c r="ZP192" s="17"/>
      <c r="ZQ192" s="17"/>
      <c r="ZR192" s="17"/>
      <c r="ZS192" s="17"/>
      <c r="ZT192" s="17"/>
      <c r="ZU192" s="17"/>
      <c r="ZV192" s="17"/>
      <c r="ZW192" s="17"/>
      <c r="ZX192" s="17"/>
      <c r="ZY192" s="17"/>
      <c r="ZZ192" s="17"/>
      <c r="AAA192" s="17"/>
      <c r="AAB192" s="17"/>
      <c r="AAC192" s="17"/>
      <c r="AAD192" s="17"/>
      <c r="AAE192" s="17"/>
      <c r="AAF192" s="17"/>
      <c r="AAG192" s="17"/>
      <c r="AAH192" s="17"/>
      <c r="AAI192" s="17"/>
      <c r="AAJ192" s="17"/>
    </row>
    <row r="193" spans="72:712" x14ac:dyDescent="0.45"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  <c r="LH193" s="17"/>
      <c r="LI193" s="17"/>
      <c r="LJ193" s="17"/>
      <c r="LK193" s="17"/>
      <c r="LL193" s="17"/>
      <c r="LM193" s="17"/>
      <c r="LN193" s="17"/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D193" s="17"/>
      <c r="ME193" s="17"/>
      <c r="MF193" s="17"/>
      <c r="MG193" s="17"/>
      <c r="MH193" s="17"/>
      <c r="MI193" s="17"/>
      <c r="MJ193" s="17"/>
      <c r="MK193" s="17"/>
      <c r="ML193" s="17"/>
      <c r="MM193" s="17"/>
      <c r="MN193" s="17"/>
      <c r="MO193" s="17"/>
      <c r="MP193" s="17"/>
      <c r="MQ193" s="17"/>
      <c r="MR193" s="17"/>
      <c r="MS193" s="17"/>
      <c r="MT193" s="17"/>
      <c r="MU193" s="17"/>
      <c r="MV193" s="17"/>
      <c r="MW193" s="17"/>
      <c r="MX193" s="17"/>
      <c r="MY193" s="17"/>
      <c r="MZ193" s="17"/>
      <c r="NA193" s="17"/>
      <c r="NB193" s="17"/>
      <c r="NC193" s="17"/>
      <c r="ND193" s="17"/>
      <c r="NE193" s="17"/>
      <c r="NF193" s="17"/>
      <c r="NG193" s="17"/>
      <c r="NH193" s="17"/>
      <c r="NI193" s="17"/>
      <c r="NJ193" s="17"/>
      <c r="NK193" s="17"/>
      <c r="NL193" s="17"/>
      <c r="NM193" s="17"/>
      <c r="NN193" s="17"/>
      <c r="NO193" s="17"/>
      <c r="NP193" s="17"/>
      <c r="NQ193" s="17"/>
      <c r="NR193" s="17"/>
      <c r="NS193" s="17"/>
      <c r="NT193" s="17"/>
      <c r="NU193" s="17"/>
      <c r="NV193" s="17"/>
      <c r="NW193" s="17"/>
      <c r="NX193" s="17"/>
      <c r="NY193" s="17"/>
      <c r="NZ193" s="17"/>
      <c r="OA193" s="17"/>
      <c r="OB193" s="17"/>
      <c r="OC193" s="17"/>
      <c r="OD193" s="17"/>
      <c r="OE193" s="17"/>
      <c r="OF193" s="17"/>
      <c r="OG193" s="17"/>
      <c r="OH193" s="17"/>
      <c r="OI193" s="17"/>
      <c r="OJ193" s="17"/>
      <c r="OK193" s="17"/>
      <c r="OL193" s="17"/>
      <c r="OM193" s="17"/>
      <c r="ON193" s="17"/>
      <c r="OO193" s="17"/>
      <c r="OP193" s="17"/>
      <c r="OQ193" s="17"/>
      <c r="OR193" s="17"/>
      <c r="OS193" s="17"/>
      <c r="OT193" s="17"/>
      <c r="OU193" s="17"/>
      <c r="OV193" s="17"/>
      <c r="OW193" s="17"/>
      <c r="OX193" s="17"/>
      <c r="OY193" s="17"/>
      <c r="OZ193" s="17"/>
      <c r="PA193" s="17"/>
      <c r="PB193" s="17"/>
      <c r="PC193" s="17"/>
      <c r="PD193" s="17"/>
      <c r="PE193" s="17"/>
      <c r="PF193" s="17"/>
      <c r="PG193" s="17"/>
      <c r="PH193" s="17"/>
      <c r="PI193" s="17"/>
      <c r="PJ193" s="17"/>
      <c r="PK193" s="17"/>
      <c r="PL193" s="17"/>
      <c r="PM193" s="17"/>
      <c r="PN193" s="17"/>
      <c r="PO193" s="17"/>
      <c r="PP193" s="17"/>
      <c r="PQ193" s="17"/>
      <c r="PR193" s="17"/>
      <c r="PS193" s="17"/>
      <c r="PT193" s="17"/>
      <c r="PU193" s="17"/>
      <c r="PV193" s="17"/>
      <c r="PW193" s="17"/>
      <c r="PX193" s="17"/>
      <c r="PY193" s="17"/>
      <c r="PZ193" s="17"/>
      <c r="QA193" s="17"/>
      <c r="QB193" s="17"/>
      <c r="QC193" s="17"/>
      <c r="QD193" s="17"/>
      <c r="QE193" s="17"/>
      <c r="QF193" s="17"/>
      <c r="QG193" s="17"/>
      <c r="QH193" s="17"/>
      <c r="QI193" s="17"/>
      <c r="QJ193" s="17"/>
      <c r="QK193" s="17"/>
      <c r="QL193" s="17"/>
      <c r="QM193" s="17"/>
      <c r="QN193" s="17"/>
      <c r="QO193" s="17"/>
      <c r="QP193" s="17"/>
      <c r="QQ193" s="17"/>
      <c r="QR193" s="17"/>
      <c r="QS193" s="17"/>
      <c r="QT193" s="17"/>
      <c r="QU193" s="17"/>
      <c r="QV193" s="17"/>
      <c r="QW193" s="17"/>
      <c r="QX193" s="17"/>
      <c r="QY193" s="17"/>
      <c r="QZ193" s="17"/>
      <c r="RA193" s="17"/>
      <c r="RB193" s="17"/>
      <c r="RC193" s="17"/>
      <c r="RD193" s="17"/>
      <c r="RE193" s="17"/>
      <c r="RF193" s="17"/>
      <c r="RG193" s="17"/>
      <c r="RH193" s="17"/>
      <c r="RI193" s="17"/>
      <c r="RJ193" s="17"/>
      <c r="RK193" s="17"/>
      <c r="RL193" s="17"/>
      <c r="RM193" s="17"/>
      <c r="RN193" s="17"/>
      <c r="RO193" s="17"/>
      <c r="RP193" s="17"/>
      <c r="RQ193" s="17"/>
      <c r="RR193" s="17"/>
      <c r="RS193" s="17"/>
      <c r="RT193" s="17"/>
      <c r="RU193" s="17"/>
      <c r="RV193" s="17"/>
      <c r="RW193" s="17"/>
      <c r="RX193" s="17"/>
      <c r="RY193" s="17"/>
      <c r="RZ193" s="17"/>
      <c r="SA193" s="17"/>
      <c r="SB193" s="17"/>
      <c r="SC193" s="17"/>
      <c r="SD193" s="17"/>
      <c r="SE193" s="17"/>
      <c r="SF193" s="17"/>
      <c r="SG193" s="17"/>
      <c r="SH193" s="17"/>
      <c r="SI193" s="17"/>
      <c r="SJ193" s="17"/>
      <c r="SK193" s="17"/>
      <c r="SL193" s="17"/>
      <c r="SM193" s="17"/>
      <c r="SN193" s="17"/>
      <c r="SO193" s="17"/>
      <c r="SP193" s="17"/>
      <c r="SQ193" s="17"/>
      <c r="SR193" s="17"/>
      <c r="SS193" s="17"/>
      <c r="ST193" s="17"/>
      <c r="SU193" s="17"/>
      <c r="SV193" s="17"/>
      <c r="SW193" s="17"/>
      <c r="SX193" s="17"/>
      <c r="SY193" s="17"/>
      <c r="SZ193" s="17"/>
      <c r="TA193" s="17"/>
      <c r="TB193" s="17"/>
      <c r="TC193" s="17"/>
      <c r="TD193" s="17"/>
      <c r="TE193" s="17"/>
      <c r="TF193" s="17"/>
      <c r="TG193" s="17"/>
      <c r="TH193" s="17"/>
      <c r="TI193" s="17"/>
      <c r="TJ193" s="17"/>
      <c r="TK193" s="17"/>
      <c r="TL193" s="17"/>
      <c r="TM193" s="17"/>
      <c r="TN193" s="17"/>
      <c r="TO193" s="17"/>
      <c r="TP193" s="17"/>
      <c r="TQ193" s="17"/>
      <c r="TR193" s="17"/>
      <c r="TS193" s="17"/>
      <c r="TT193" s="17"/>
      <c r="TU193" s="17"/>
      <c r="TV193" s="17"/>
      <c r="TW193" s="17"/>
      <c r="TX193" s="17"/>
      <c r="TY193" s="17"/>
      <c r="TZ193" s="17"/>
      <c r="UA193" s="17"/>
      <c r="UB193" s="17"/>
      <c r="UC193" s="17"/>
      <c r="UD193" s="17"/>
      <c r="UE193" s="17"/>
      <c r="UF193" s="17"/>
      <c r="UG193" s="17"/>
      <c r="UH193" s="17"/>
      <c r="UI193" s="17"/>
      <c r="UJ193" s="17"/>
      <c r="UK193" s="17"/>
      <c r="UL193" s="17"/>
      <c r="UM193" s="17"/>
      <c r="UN193" s="17"/>
      <c r="UO193" s="17"/>
      <c r="UP193" s="17"/>
      <c r="UQ193" s="17"/>
      <c r="UR193" s="17"/>
      <c r="US193" s="17"/>
      <c r="UT193" s="17"/>
      <c r="UU193" s="17"/>
      <c r="UV193" s="17"/>
      <c r="UW193" s="17"/>
      <c r="UX193" s="17"/>
      <c r="UY193" s="17"/>
      <c r="UZ193" s="17"/>
      <c r="VA193" s="17"/>
      <c r="VB193" s="17"/>
      <c r="VC193" s="17"/>
      <c r="VD193" s="17"/>
      <c r="VE193" s="17"/>
      <c r="VF193" s="17"/>
      <c r="VG193" s="17"/>
      <c r="VH193" s="17"/>
      <c r="VI193" s="17"/>
      <c r="VJ193" s="17"/>
      <c r="VK193" s="17"/>
      <c r="VL193" s="17"/>
      <c r="VM193" s="17"/>
      <c r="VN193" s="17"/>
      <c r="VO193" s="17"/>
      <c r="VP193" s="17"/>
      <c r="VQ193" s="17"/>
      <c r="VR193" s="17"/>
      <c r="VS193" s="17"/>
      <c r="VT193" s="17"/>
      <c r="VU193" s="17"/>
      <c r="VV193" s="17"/>
      <c r="VW193" s="17"/>
      <c r="VX193" s="17"/>
      <c r="VY193" s="17"/>
      <c r="VZ193" s="17"/>
      <c r="WA193" s="17"/>
      <c r="WB193" s="17"/>
      <c r="WC193" s="17"/>
      <c r="WD193" s="17"/>
      <c r="WE193" s="17"/>
      <c r="WF193" s="17"/>
      <c r="WG193" s="17"/>
      <c r="WH193" s="17"/>
      <c r="WI193" s="17"/>
      <c r="WJ193" s="17"/>
      <c r="WK193" s="17"/>
      <c r="WL193" s="17"/>
      <c r="WM193" s="17"/>
      <c r="WN193" s="17"/>
      <c r="WO193" s="17"/>
      <c r="WP193" s="17"/>
      <c r="WQ193" s="17"/>
      <c r="WR193" s="17"/>
      <c r="WS193" s="17"/>
      <c r="WT193" s="17"/>
      <c r="WU193" s="17"/>
      <c r="WV193" s="17"/>
      <c r="WW193" s="17"/>
      <c r="WX193" s="17"/>
      <c r="WY193" s="17"/>
      <c r="WZ193" s="17"/>
      <c r="XA193" s="17"/>
      <c r="XB193" s="17"/>
      <c r="XC193" s="17"/>
      <c r="XD193" s="17"/>
      <c r="XE193" s="17"/>
      <c r="XF193" s="17"/>
      <c r="XG193" s="17"/>
      <c r="XH193" s="17"/>
      <c r="XI193" s="17"/>
      <c r="XJ193" s="17"/>
      <c r="XK193" s="17"/>
      <c r="XL193" s="17"/>
      <c r="XM193" s="17"/>
      <c r="XN193" s="17"/>
      <c r="XO193" s="17"/>
      <c r="XP193" s="17"/>
      <c r="XQ193" s="17"/>
      <c r="XR193" s="17"/>
      <c r="XS193" s="17"/>
      <c r="XT193" s="17"/>
      <c r="XU193" s="17"/>
      <c r="XV193" s="17"/>
      <c r="XW193" s="17"/>
      <c r="XX193" s="17"/>
      <c r="XY193" s="17"/>
      <c r="XZ193" s="17"/>
      <c r="YA193" s="17"/>
      <c r="YB193" s="17"/>
      <c r="YC193" s="17"/>
      <c r="YD193" s="17"/>
      <c r="YE193" s="17"/>
      <c r="YF193" s="17"/>
      <c r="YG193" s="17"/>
      <c r="YH193" s="17"/>
      <c r="YI193" s="17"/>
      <c r="YJ193" s="17"/>
      <c r="YK193" s="17"/>
      <c r="YL193" s="17"/>
      <c r="YM193" s="17"/>
      <c r="YN193" s="17"/>
      <c r="YO193" s="17"/>
      <c r="YP193" s="17"/>
      <c r="YQ193" s="17"/>
      <c r="YR193" s="17"/>
      <c r="YS193" s="17"/>
      <c r="YT193" s="17"/>
      <c r="YU193" s="17"/>
      <c r="YV193" s="17"/>
      <c r="YW193" s="17"/>
      <c r="YX193" s="17"/>
      <c r="YY193" s="17"/>
      <c r="YZ193" s="17"/>
      <c r="ZA193" s="17"/>
      <c r="ZB193" s="17"/>
      <c r="ZC193" s="17"/>
      <c r="ZD193" s="17"/>
      <c r="ZE193" s="17"/>
      <c r="ZF193" s="17"/>
      <c r="ZG193" s="17"/>
      <c r="ZH193" s="17"/>
      <c r="ZI193" s="17"/>
      <c r="ZJ193" s="17"/>
      <c r="ZK193" s="17"/>
      <c r="ZL193" s="17"/>
      <c r="ZM193" s="17"/>
      <c r="ZN193" s="17"/>
      <c r="ZO193" s="17"/>
      <c r="ZP193" s="17"/>
      <c r="ZQ193" s="17"/>
      <c r="ZR193" s="17"/>
      <c r="ZS193" s="17"/>
      <c r="ZT193" s="17"/>
      <c r="ZU193" s="17"/>
      <c r="ZV193" s="17"/>
      <c r="ZW193" s="17"/>
      <c r="ZX193" s="17"/>
      <c r="ZY193" s="17"/>
      <c r="ZZ193" s="17"/>
      <c r="AAA193" s="17"/>
      <c r="AAB193" s="17"/>
      <c r="AAC193" s="17"/>
      <c r="AAD193" s="17"/>
      <c r="AAE193" s="17"/>
      <c r="AAF193" s="17"/>
      <c r="AAG193" s="17"/>
      <c r="AAH193" s="17"/>
      <c r="AAI193" s="17"/>
      <c r="AAJ193" s="17"/>
    </row>
    <row r="194" spans="72:712" x14ac:dyDescent="0.45"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  <c r="LH194" s="17"/>
      <c r="LI194" s="17"/>
      <c r="LJ194" s="17"/>
      <c r="LK194" s="17"/>
      <c r="LL194" s="17"/>
      <c r="LM194" s="17"/>
      <c r="LN194" s="17"/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D194" s="17"/>
      <c r="ME194" s="17"/>
      <c r="MF194" s="17"/>
      <c r="MG194" s="17"/>
      <c r="MH194" s="17"/>
      <c r="MI194" s="17"/>
      <c r="MJ194" s="17"/>
      <c r="MK194" s="17"/>
      <c r="ML194" s="17"/>
      <c r="MM194" s="17"/>
      <c r="MN194" s="17"/>
      <c r="MO194" s="17"/>
      <c r="MP194" s="17"/>
      <c r="MQ194" s="17"/>
      <c r="MR194" s="17"/>
      <c r="MS194" s="17"/>
      <c r="MT194" s="17"/>
      <c r="MU194" s="17"/>
      <c r="MV194" s="17"/>
      <c r="MW194" s="17"/>
      <c r="MX194" s="17"/>
      <c r="MY194" s="17"/>
      <c r="MZ194" s="17"/>
      <c r="NA194" s="17"/>
      <c r="NB194" s="17"/>
      <c r="NC194" s="17"/>
      <c r="ND194" s="17"/>
      <c r="NE194" s="17"/>
      <c r="NF194" s="17"/>
      <c r="NG194" s="17"/>
      <c r="NH194" s="17"/>
      <c r="NI194" s="17"/>
      <c r="NJ194" s="17"/>
      <c r="NK194" s="17"/>
      <c r="NL194" s="17"/>
      <c r="NM194" s="17"/>
      <c r="NN194" s="17"/>
      <c r="NO194" s="17"/>
      <c r="NP194" s="17"/>
      <c r="NQ194" s="17"/>
      <c r="NR194" s="17"/>
      <c r="NS194" s="17"/>
      <c r="NT194" s="17"/>
      <c r="NU194" s="17"/>
      <c r="NV194" s="17"/>
      <c r="NW194" s="17"/>
      <c r="NX194" s="17"/>
      <c r="NY194" s="17"/>
      <c r="NZ194" s="17"/>
      <c r="OA194" s="17"/>
      <c r="OB194" s="17"/>
      <c r="OC194" s="17"/>
      <c r="OD194" s="17"/>
      <c r="OE194" s="17"/>
      <c r="OF194" s="17"/>
      <c r="OG194" s="17"/>
      <c r="OH194" s="17"/>
      <c r="OI194" s="17"/>
      <c r="OJ194" s="17"/>
      <c r="OK194" s="17"/>
      <c r="OL194" s="17"/>
      <c r="OM194" s="17"/>
      <c r="ON194" s="17"/>
      <c r="OO194" s="17"/>
      <c r="OP194" s="17"/>
      <c r="OQ194" s="17"/>
      <c r="OR194" s="17"/>
      <c r="OS194" s="17"/>
      <c r="OT194" s="17"/>
      <c r="OU194" s="17"/>
      <c r="OV194" s="17"/>
      <c r="OW194" s="17"/>
      <c r="OX194" s="17"/>
      <c r="OY194" s="17"/>
      <c r="OZ194" s="17"/>
      <c r="PA194" s="17"/>
      <c r="PB194" s="17"/>
      <c r="PC194" s="17"/>
      <c r="PD194" s="17"/>
      <c r="PE194" s="17"/>
      <c r="PF194" s="17"/>
      <c r="PG194" s="17"/>
      <c r="PH194" s="17"/>
      <c r="PI194" s="17"/>
      <c r="PJ194" s="17"/>
      <c r="PK194" s="17"/>
      <c r="PL194" s="17"/>
      <c r="PM194" s="17"/>
      <c r="PN194" s="17"/>
      <c r="PO194" s="17"/>
      <c r="PP194" s="17"/>
      <c r="PQ194" s="17"/>
      <c r="PR194" s="17"/>
      <c r="PS194" s="17"/>
      <c r="PT194" s="17"/>
      <c r="PU194" s="17"/>
      <c r="PV194" s="17"/>
      <c r="PW194" s="17"/>
      <c r="PX194" s="17"/>
      <c r="PY194" s="17"/>
      <c r="PZ194" s="17"/>
      <c r="QA194" s="17"/>
      <c r="QB194" s="17"/>
      <c r="QC194" s="17"/>
      <c r="QD194" s="17"/>
      <c r="QE194" s="17"/>
      <c r="QF194" s="17"/>
      <c r="QG194" s="17"/>
      <c r="QH194" s="17"/>
      <c r="QI194" s="17"/>
      <c r="QJ194" s="17"/>
      <c r="QK194" s="17"/>
      <c r="QL194" s="17"/>
      <c r="QM194" s="17"/>
      <c r="QN194" s="17"/>
      <c r="QO194" s="17"/>
      <c r="QP194" s="17"/>
      <c r="QQ194" s="17"/>
      <c r="QR194" s="17"/>
      <c r="QS194" s="17"/>
      <c r="QT194" s="17"/>
      <c r="QU194" s="17"/>
      <c r="QV194" s="17"/>
      <c r="QW194" s="17"/>
      <c r="QX194" s="17"/>
      <c r="QY194" s="17"/>
      <c r="QZ194" s="17"/>
      <c r="RA194" s="17"/>
      <c r="RB194" s="17"/>
      <c r="RC194" s="17"/>
      <c r="RD194" s="17"/>
      <c r="RE194" s="17"/>
      <c r="RF194" s="17"/>
      <c r="RG194" s="17"/>
      <c r="RH194" s="17"/>
      <c r="RI194" s="17"/>
      <c r="RJ194" s="17"/>
      <c r="RK194" s="17"/>
      <c r="RL194" s="17"/>
      <c r="RM194" s="17"/>
      <c r="RN194" s="17"/>
      <c r="RO194" s="17"/>
      <c r="RP194" s="17"/>
      <c r="RQ194" s="17"/>
      <c r="RR194" s="17"/>
      <c r="RS194" s="17"/>
      <c r="RT194" s="17"/>
      <c r="RU194" s="17"/>
      <c r="RV194" s="17"/>
      <c r="RW194" s="17"/>
      <c r="RX194" s="17"/>
      <c r="RY194" s="17"/>
      <c r="RZ194" s="17"/>
      <c r="SA194" s="17"/>
      <c r="SB194" s="17"/>
      <c r="SC194" s="17"/>
      <c r="SD194" s="17"/>
      <c r="SE194" s="17"/>
      <c r="SF194" s="17"/>
      <c r="SG194" s="17"/>
      <c r="SH194" s="17"/>
      <c r="SI194" s="17"/>
      <c r="SJ194" s="17"/>
      <c r="SK194" s="17"/>
      <c r="SL194" s="17"/>
      <c r="SM194" s="17"/>
      <c r="SN194" s="17"/>
      <c r="SO194" s="17"/>
      <c r="SP194" s="17"/>
      <c r="SQ194" s="17"/>
      <c r="SR194" s="17"/>
      <c r="SS194" s="17"/>
      <c r="ST194" s="17"/>
      <c r="SU194" s="17"/>
      <c r="SV194" s="17"/>
      <c r="SW194" s="17"/>
      <c r="SX194" s="17"/>
      <c r="SY194" s="17"/>
      <c r="SZ194" s="17"/>
      <c r="TA194" s="17"/>
      <c r="TB194" s="17"/>
      <c r="TC194" s="17"/>
      <c r="TD194" s="17"/>
      <c r="TE194" s="17"/>
      <c r="TF194" s="17"/>
      <c r="TG194" s="17"/>
      <c r="TH194" s="17"/>
      <c r="TI194" s="17"/>
      <c r="TJ194" s="17"/>
      <c r="TK194" s="17"/>
      <c r="TL194" s="17"/>
      <c r="TM194" s="17"/>
      <c r="TN194" s="17"/>
      <c r="TO194" s="17"/>
      <c r="TP194" s="17"/>
      <c r="TQ194" s="17"/>
      <c r="TR194" s="17"/>
      <c r="TS194" s="17"/>
      <c r="TT194" s="17"/>
      <c r="TU194" s="17"/>
      <c r="TV194" s="17"/>
      <c r="TW194" s="17"/>
      <c r="TX194" s="17"/>
      <c r="TY194" s="17"/>
      <c r="TZ194" s="17"/>
      <c r="UA194" s="17"/>
      <c r="UB194" s="17"/>
      <c r="UC194" s="17"/>
      <c r="UD194" s="17"/>
      <c r="UE194" s="17"/>
      <c r="UF194" s="17"/>
      <c r="UG194" s="17"/>
      <c r="UH194" s="17"/>
      <c r="UI194" s="17"/>
      <c r="UJ194" s="17"/>
      <c r="UK194" s="17"/>
      <c r="UL194" s="17"/>
      <c r="UM194" s="17"/>
      <c r="UN194" s="17"/>
      <c r="UO194" s="17"/>
      <c r="UP194" s="17"/>
      <c r="UQ194" s="17"/>
      <c r="UR194" s="17"/>
      <c r="US194" s="17"/>
      <c r="UT194" s="17"/>
      <c r="UU194" s="17"/>
      <c r="UV194" s="17"/>
      <c r="UW194" s="17"/>
      <c r="UX194" s="17"/>
      <c r="UY194" s="17"/>
      <c r="UZ194" s="17"/>
      <c r="VA194" s="17"/>
      <c r="VB194" s="17"/>
      <c r="VC194" s="17"/>
      <c r="VD194" s="17"/>
      <c r="VE194" s="17"/>
      <c r="VF194" s="17"/>
      <c r="VG194" s="17"/>
      <c r="VH194" s="17"/>
      <c r="VI194" s="17"/>
      <c r="VJ194" s="17"/>
      <c r="VK194" s="17"/>
      <c r="VL194" s="17"/>
      <c r="VM194" s="17"/>
      <c r="VN194" s="17"/>
      <c r="VO194" s="17"/>
      <c r="VP194" s="17"/>
      <c r="VQ194" s="17"/>
      <c r="VR194" s="17"/>
      <c r="VS194" s="17"/>
      <c r="VT194" s="17"/>
      <c r="VU194" s="17"/>
      <c r="VV194" s="17"/>
      <c r="VW194" s="17"/>
      <c r="VX194" s="17"/>
      <c r="VY194" s="17"/>
      <c r="VZ194" s="17"/>
      <c r="WA194" s="17"/>
      <c r="WB194" s="17"/>
      <c r="WC194" s="17"/>
      <c r="WD194" s="17"/>
      <c r="WE194" s="17"/>
      <c r="WF194" s="17"/>
      <c r="WG194" s="17"/>
      <c r="WH194" s="17"/>
      <c r="WI194" s="17"/>
      <c r="WJ194" s="17"/>
      <c r="WK194" s="17"/>
      <c r="WL194" s="17"/>
      <c r="WM194" s="17"/>
      <c r="WN194" s="17"/>
      <c r="WO194" s="17"/>
      <c r="WP194" s="17"/>
      <c r="WQ194" s="17"/>
      <c r="WR194" s="17"/>
      <c r="WS194" s="17"/>
      <c r="WT194" s="17"/>
      <c r="WU194" s="17"/>
      <c r="WV194" s="17"/>
      <c r="WW194" s="17"/>
      <c r="WX194" s="17"/>
      <c r="WY194" s="17"/>
      <c r="WZ194" s="17"/>
      <c r="XA194" s="17"/>
      <c r="XB194" s="17"/>
      <c r="XC194" s="17"/>
      <c r="XD194" s="17"/>
      <c r="XE194" s="17"/>
      <c r="XF194" s="17"/>
      <c r="XG194" s="17"/>
      <c r="XH194" s="17"/>
      <c r="XI194" s="17"/>
      <c r="XJ194" s="17"/>
      <c r="XK194" s="17"/>
      <c r="XL194" s="17"/>
      <c r="XM194" s="17"/>
      <c r="XN194" s="17"/>
      <c r="XO194" s="17"/>
      <c r="XP194" s="17"/>
      <c r="XQ194" s="17"/>
      <c r="XR194" s="17"/>
      <c r="XS194" s="17"/>
      <c r="XT194" s="17"/>
      <c r="XU194" s="17"/>
      <c r="XV194" s="17"/>
      <c r="XW194" s="17"/>
      <c r="XX194" s="17"/>
      <c r="XY194" s="17"/>
      <c r="XZ194" s="17"/>
      <c r="YA194" s="17"/>
      <c r="YB194" s="17"/>
      <c r="YC194" s="17"/>
      <c r="YD194" s="17"/>
      <c r="YE194" s="17"/>
      <c r="YF194" s="17"/>
      <c r="YG194" s="17"/>
      <c r="YH194" s="17"/>
      <c r="YI194" s="17"/>
      <c r="YJ194" s="17"/>
      <c r="YK194" s="17"/>
      <c r="YL194" s="17"/>
      <c r="YM194" s="17"/>
      <c r="YN194" s="17"/>
      <c r="YO194" s="17"/>
      <c r="YP194" s="17"/>
      <c r="YQ194" s="17"/>
      <c r="YR194" s="17"/>
      <c r="YS194" s="17"/>
      <c r="YT194" s="17"/>
      <c r="YU194" s="17"/>
      <c r="YV194" s="17"/>
      <c r="YW194" s="17"/>
      <c r="YX194" s="17"/>
      <c r="YY194" s="17"/>
      <c r="YZ194" s="17"/>
      <c r="ZA194" s="17"/>
      <c r="ZB194" s="17"/>
      <c r="ZC194" s="17"/>
      <c r="ZD194" s="17"/>
      <c r="ZE194" s="17"/>
      <c r="ZF194" s="17"/>
      <c r="ZG194" s="17"/>
      <c r="ZH194" s="17"/>
      <c r="ZI194" s="17"/>
      <c r="ZJ194" s="17"/>
      <c r="ZK194" s="17"/>
      <c r="ZL194" s="17"/>
      <c r="ZM194" s="17"/>
      <c r="ZN194" s="17"/>
      <c r="ZO194" s="17"/>
      <c r="ZP194" s="17"/>
      <c r="ZQ194" s="17"/>
      <c r="ZR194" s="17"/>
      <c r="ZS194" s="17"/>
      <c r="ZT194" s="17"/>
      <c r="ZU194" s="17"/>
      <c r="ZV194" s="17"/>
      <c r="ZW194" s="17"/>
      <c r="ZX194" s="17"/>
      <c r="ZY194" s="17"/>
      <c r="ZZ194" s="17"/>
      <c r="AAA194" s="17"/>
      <c r="AAB194" s="17"/>
      <c r="AAC194" s="17"/>
      <c r="AAD194" s="17"/>
      <c r="AAE194" s="17"/>
      <c r="AAF194" s="17"/>
      <c r="AAG194" s="17"/>
      <c r="AAH194" s="17"/>
      <c r="AAI194" s="17"/>
      <c r="AAJ194" s="17"/>
    </row>
    <row r="195" spans="72:712" x14ac:dyDescent="0.45"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  <c r="LH195" s="17"/>
      <c r="LI195" s="17"/>
      <c r="LJ195" s="17"/>
      <c r="LK195" s="17"/>
      <c r="LL195" s="17"/>
      <c r="LM195" s="17"/>
      <c r="LN195" s="17"/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D195" s="17"/>
      <c r="ME195" s="17"/>
      <c r="MF195" s="17"/>
      <c r="MG195" s="17"/>
      <c r="MH195" s="17"/>
      <c r="MI195" s="17"/>
      <c r="MJ195" s="17"/>
      <c r="MK195" s="17"/>
      <c r="ML195" s="17"/>
      <c r="MM195" s="17"/>
      <c r="MN195" s="17"/>
      <c r="MO195" s="17"/>
      <c r="MP195" s="17"/>
      <c r="MQ195" s="17"/>
      <c r="MR195" s="17"/>
      <c r="MS195" s="17"/>
      <c r="MT195" s="17"/>
      <c r="MU195" s="17"/>
      <c r="MV195" s="17"/>
      <c r="MW195" s="17"/>
      <c r="MX195" s="17"/>
      <c r="MY195" s="17"/>
      <c r="MZ195" s="17"/>
      <c r="NA195" s="17"/>
      <c r="NB195" s="17"/>
      <c r="NC195" s="17"/>
      <c r="ND195" s="17"/>
      <c r="NE195" s="17"/>
      <c r="NF195" s="17"/>
      <c r="NG195" s="17"/>
      <c r="NH195" s="17"/>
      <c r="NI195" s="17"/>
      <c r="NJ195" s="17"/>
      <c r="NK195" s="17"/>
      <c r="NL195" s="17"/>
      <c r="NM195" s="17"/>
      <c r="NN195" s="17"/>
      <c r="NO195" s="17"/>
      <c r="NP195" s="17"/>
      <c r="NQ195" s="17"/>
      <c r="NR195" s="17"/>
      <c r="NS195" s="17"/>
      <c r="NT195" s="17"/>
      <c r="NU195" s="17"/>
      <c r="NV195" s="17"/>
      <c r="NW195" s="17"/>
      <c r="NX195" s="17"/>
      <c r="NY195" s="17"/>
      <c r="NZ195" s="17"/>
      <c r="OA195" s="17"/>
      <c r="OB195" s="17"/>
      <c r="OC195" s="17"/>
      <c r="OD195" s="17"/>
      <c r="OE195" s="17"/>
      <c r="OF195" s="17"/>
      <c r="OG195" s="17"/>
      <c r="OH195" s="17"/>
      <c r="OI195" s="17"/>
      <c r="OJ195" s="17"/>
      <c r="OK195" s="17"/>
      <c r="OL195" s="17"/>
      <c r="OM195" s="17"/>
      <c r="ON195" s="17"/>
      <c r="OO195" s="17"/>
      <c r="OP195" s="17"/>
      <c r="OQ195" s="17"/>
      <c r="OR195" s="17"/>
      <c r="OS195" s="17"/>
      <c r="OT195" s="17"/>
      <c r="OU195" s="17"/>
      <c r="OV195" s="17"/>
      <c r="OW195" s="17"/>
      <c r="OX195" s="17"/>
      <c r="OY195" s="17"/>
      <c r="OZ195" s="17"/>
      <c r="PA195" s="17"/>
      <c r="PB195" s="17"/>
      <c r="PC195" s="17"/>
      <c r="PD195" s="17"/>
      <c r="PE195" s="17"/>
      <c r="PF195" s="17"/>
      <c r="PG195" s="17"/>
      <c r="PH195" s="17"/>
      <c r="PI195" s="17"/>
      <c r="PJ195" s="17"/>
      <c r="PK195" s="17"/>
      <c r="PL195" s="17"/>
      <c r="PM195" s="17"/>
      <c r="PN195" s="17"/>
      <c r="PO195" s="17"/>
      <c r="PP195" s="17"/>
      <c r="PQ195" s="17"/>
      <c r="PR195" s="17"/>
      <c r="PS195" s="17"/>
      <c r="PT195" s="17"/>
      <c r="PU195" s="17"/>
      <c r="PV195" s="17"/>
      <c r="PW195" s="17"/>
      <c r="PX195" s="17"/>
      <c r="PY195" s="17"/>
      <c r="PZ195" s="17"/>
      <c r="QA195" s="17"/>
      <c r="QB195" s="17"/>
      <c r="QC195" s="17"/>
      <c r="QD195" s="17"/>
      <c r="QE195" s="17"/>
      <c r="QF195" s="17"/>
      <c r="QG195" s="17"/>
      <c r="QH195" s="17"/>
      <c r="QI195" s="17"/>
      <c r="QJ195" s="17"/>
      <c r="QK195" s="17"/>
      <c r="QL195" s="17"/>
      <c r="QM195" s="17"/>
      <c r="QN195" s="17"/>
      <c r="QO195" s="17"/>
      <c r="QP195" s="17"/>
      <c r="QQ195" s="17"/>
      <c r="QR195" s="17"/>
      <c r="QS195" s="17"/>
      <c r="QT195" s="17"/>
      <c r="QU195" s="17"/>
      <c r="QV195" s="17"/>
      <c r="QW195" s="17"/>
      <c r="QX195" s="17"/>
      <c r="QY195" s="17"/>
      <c r="QZ195" s="17"/>
      <c r="RA195" s="17"/>
      <c r="RB195" s="17"/>
      <c r="RC195" s="17"/>
      <c r="RD195" s="17"/>
      <c r="RE195" s="17"/>
      <c r="RF195" s="17"/>
      <c r="RG195" s="17"/>
      <c r="RH195" s="17"/>
      <c r="RI195" s="17"/>
      <c r="RJ195" s="17"/>
      <c r="RK195" s="17"/>
      <c r="RL195" s="17"/>
      <c r="RM195" s="17"/>
      <c r="RN195" s="17"/>
      <c r="RO195" s="17"/>
      <c r="RP195" s="17"/>
      <c r="RQ195" s="17"/>
      <c r="RR195" s="17"/>
      <c r="RS195" s="17"/>
      <c r="RT195" s="17"/>
      <c r="RU195" s="17"/>
      <c r="RV195" s="17"/>
      <c r="RW195" s="17"/>
      <c r="RX195" s="17"/>
      <c r="RY195" s="17"/>
      <c r="RZ195" s="17"/>
      <c r="SA195" s="17"/>
      <c r="SB195" s="17"/>
      <c r="SC195" s="17"/>
      <c r="SD195" s="17"/>
      <c r="SE195" s="17"/>
      <c r="SF195" s="17"/>
      <c r="SG195" s="17"/>
      <c r="SH195" s="17"/>
      <c r="SI195" s="17"/>
      <c r="SJ195" s="17"/>
      <c r="SK195" s="17"/>
      <c r="SL195" s="17"/>
      <c r="SM195" s="17"/>
      <c r="SN195" s="17"/>
      <c r="SO195" s="17"/>
      <c r="SP195" s="17"/>
      <c r="SQ195" s="17"/>
      <c r="SR195" s="17"/>
      <c r="SS195" s="17"/>
      <c r="ST195" s="17"/>
      <c r="SU195" s="17"/>
      <c r="SV195" s="17"/>
      <c r="SW195" s="17"/>
      <c r="SX195" s="17"/>
      <c r="SY195" s="17"/>
      <c r="SZ195" s="17"/>
      <c r="TA195" s="17"/>
      <c r="TB195" s="17"/>
      <c r="TC195" s="17"/>
      <c r="TD195" s="17"/>
      <c r="TE195" s="17"/>
      <c r="TF195" s="17"/>
      <c r="TG195" s="17"/>
      <c r="TH195" s="17"/>
      <c r="TI195" s="17"/>
      <c r="TJ195" s="17"/>
      <c r="TK195" s="17"/>
      <c r="TL195" s="17"/>
      <c r="TM195" s="17"/>
      <c r="TN195" s="17"/>
      <c r="TO195" s="17"/>
      <c r="TP195" s="17"/>
      <c r="TQ195" s="17"/>
      <c r="TR195" s="17"/>
      <c r="TS195" s="17"/>
      <c r="TT195" s="17"/>
      <c r="TU195" s="17"/>
      <c r="TV195" s="17"/>
      <c r="TW195" s="17"/>
      <c r="TX195" s="17"/>
      <c r="TY195" s="17"/>
      <c r="TZ195" s="17"/>
      <c r="UA195" s="17"/>
      <c r="UB195" s="17"/>
      <c r="UC195" s="17"/>
      <c r="UD195" s="17"/>
      <c r="UE195" s="17"/>
      <c r="UF195" s="17"/>
      <c r="UG195" s="17"/>
      <c r="UH195" s="17"/>
      <c r="UI195" s="17"/>
      <c r="UJ195" s="17"/>
      <c r="UK195" s="17"/>
      <c r="UL195" s="17"/>
      <c r="UM195" s="17"/>
      <c r="UN195" s="17"/>
      <c r="UO195" s="17"/>
      <c r="UP195" s="17"/>
      <c r="UQ195" s="17"/>
      <c r="UR195" s="17"/>
      <c r="US195" s="17"/>
      <c r="UT195" s="17"/>
      <c r="UU195" s="17"/>
      <c r="UV195" s="17"/>
      <c r="UW195" s="17"/>
      <c r="UX195" s="17"/>
      <c r="UY195" s="17"/>
      <c r="UZ195" s="17"/>
      <c r="VA195" s="17"/>
      <c r="VB195" s="17"/>
      <c r="VC195" s="17"/>
      <c r="VD195" s="17"/>
      <c r="VE195" s="17"/>
      <c r="VF195" s="17"/>
      <c r="VG195" s="17"/>
      <c r="VH195" s="17"/>
      <c r="VI195" s="17"/>
      <c r="VJ195" s="17"/>
      <c r="VK195" s="17"/>
      <c r="VL195" s="17"/>
      <c r="VM195" s="17"/>
      <c r="VN195" s="17"/>
      <c r="VO195" s="17"/>
      <c r="VP195" s="17"/>
      <c r="VQ195" s="17"/>
      <c r="VR195" s="17"/>
      <c r="VS195" s="17"/>
      <c r="VT195" s="17"/>
      <c r="VU195" s="17"/>
      <c r="VV195" s="17"/>
      <c r="VW195" s="17"/>
      <c r="VX195" s="17"/>
      <c r="VY195" s="17"/>
      <c r="VZ195" s="17"/>
      <c r="WA195" s="17"/>
      <c r="WB195" s="17"/>
      <c r="WC195" s="17"/>
      <c r="WD195" s="17"/>
      <c r="WE195" s="17"/>
      <c r="WF195" s="17"/>
      <c r="WG195" s="17"/>
      <c r="WH195" s="17"/>
      <c r="WI195" s="17"/>
      <c r="WJ195" s="17"/>
      <c r="WK195" s="17"/>
      <c r="WL195" s="17"/>
      <c r="WM195" s="17"/>
      <c r="WN195" s="17"/>
      <c r="WO195" s="17"/>
      <c r="WP195" s="17"/>
      <c r="WQ195" s="17"/>
      <c r="WR195" s="17"/>
      <c r="WS195" s="17"/>
      <c r="WT195" s="17"/>
      <c r="WU195" s="17"/>
      <c r="WV195" s="17"/>
      <c r="WW195" s="17"/>
      <c r="WX195" s="17"/>
      <c r="WY195" s="17"/>
      <c r="WZ195" s="17"/>
      <c r="XA195" s="17"/>
      <c r="XB195" s="17"/>
      <c r="XC195" s="17"/>
      <c r="XD195" s="17"/>
      <c r="XE195" s="17"/>
      <c r="XF195" s="17"/>
      <c r="XG195" s="17"/>
      <c r="XH195" s="17"/>
      <c r="XI195" s="17"/>
      <c r="XJ195" s="17"/>
      <c r="XK195" s="17"/>
      <c r="XL195" s="17"/>
      <c r="XM195" s="17"/>
      <c r="XN195" s="17"/>
      <c r="XO195" s="17"/>
      <c r="XP195" s="17"/>
      <c r="XQ195" s="17"/>
      <c r="XR195" s="17"/>
      <c r="XS195" s="17"/>
      <c r="XT195" s="17"/>
      <c r="XU195" s="17"/>
      <c r="XV195" s="17"/>
      <c r="XW195" s="17"/>
      <c r="XX195" s="17"/>
      <c r="XY195" s="17"/>
      <c r="XZ195" s="17"/>
      <c r="YA195" s="17"/>
      <c r="YB195" s="17"/>
      <c r="YC195" s="17"/>
      <c r="YD195" s="17"/>
      <c r="YE195" s="17"/>
      <c r="YF195" s="17"/>
      <c r="YG195" s="17"/>
      <c r="YH195" s="17"/>
      <c r="YI195" s="17"/>
      <c r="YJ195" s="17"/>
      <c r="YK195" s="17"/>
      <c r="YL195" s="17"/>
      <c r="YM195" s="17"/>
      <c r="YN195" s="17"/>
      <c r="YO195" s="17"/>
      <c r="YP195" s="17"/>
      <c r="YQ195" s="17"/>
      <c r="YR195" s="17"/>
      <c r="YS195" s="17"/>
      <c r="YT195" s="17"/>
      <c r="YU195" s="17"/>
      <c r="YV195" s="17"/>
      <c r="YW195" s="17"/>
      <c r="YX195" s="17"/>
      <c r="YY195" s="17"/>
      <c r="YZ195" s="17"/>
      <c r="ZA195" s="17"/>
      <c r="ZB195" s="17"/>
      <c r="ZC195" s="17"/>
      <c r="ZD195" s="17"/>
      <c r="ZE195" s="17"/>
      <c r="ZF195" s="17"/>
      <c r="ZG195" s="17"/>
      <c r="ZH195" s="17"/>
      <c r="ZI195" s="17"/>
      <c r="ZJ195" s="17"/>
      <c r="ZK195" s="17"/>
      <c r="ZL195" s="17"/>
      <c r="ZM195" s="17"/>
      <c r="ZN195" s="17"/>
      <c r="ZO195" s="17"/>
      <c r="ZP195" s="17"/>
      <c r="ZQ195" s="17"/>
      <c r="ZR195" s="17"/>
      <c r="ZS195" s="17"/>
      <c r="ZT195" s="17"/>
      <c r="ZU195" s="17"/>
      <c r="ZV195" s="17"/>
      <c r="ZW195" s="17"/>
      <c r="ZX195" s="17"/>
      <c r="ZY195" s="17"/>
      <c r="ZZ195" s="17"/>
      <c r="AAA195" s="17"/>
      <c r="AAB195" s="17"/>
      <c r="AAC195" s="17"/>
      <c r="AAD195" s="17"/>
      <c r="AAE195" s="17"/>
      <c r="AAF195" s="17"/>
      <c r="AAG195" s="17"/>
      <c r="AAH195" s="17"/>
      <c r="AAI195" s="17"/>
      <c r="AAJ195" s="17"/>
    </row>
    <row r="196" spans="72:712" x14ac:dyDescent="0.45"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  <c r="XW196" s="17"/>
      <c r="XX196" s="17"/>
      <c r="XY196" s="17"/>
      <c r="XZ196" s="17"/>
      <c r="YA196" s="17"/>
      <c r="YB196" s="17"/>
      <c r="YC196" s="17"/>
      <c r="YD196" s="17"/>
      <c r="YE196" s="17"/>
      <c r="YF196" s="17"/>
      <c r="YG196" s="17"/>
      <c r="YH196" s="17"/>
      <c r="YI196" s="17"/>
      <c r="YJ196" s="17"/>
      <c r="YK196" s="17"/>
      <c r="YL196" s="17"/>
      <c r="YM196" s="17"/>
      <c r="YN196" s="17"/>
      <c r="YO196" s="17"/>
      <c r="YP196" s="17"/>
      <c r="YQ196" s="17"/>
      <c r="YR196" s="17"/>
      <c r="YS196" s="17"/>
      <c r="YT196" s="17"/>
      <c r="YU196" s="17"/>
      <c r="YV196" s="17"/>
      <c r="YW196" s="17"/>
      <c r="YX196" s="17"/>
      <c r="YY196" s="17"/>
      <c r="YZ196" s="17"/>
      <c r="ZA196" s="17"/>
      <c r="ZB196" s="17"/>
      <c r="ZC196" s="17"/>
      <c r="ZD196" s="17"/>
      <c r="ZE196" s="17"/>
      <c r="ZF196" s="17"/>
      <c r="ZG196" s="17"/>
      <c r="ZH196" s="17"/>
      <c r="ZI196" s="17"/>
      <c r="ZJ196" s="17"/>
      <c r="ZK196" s="17"/>
      <c r="ZL196" s="17"/>
      <c r="ZM196" s="17"/>
      <c r="ZN196" s="17"/>
      <c r="ZO196" s="17"/>
      <c r="ZP196" s="17"/>
      <c r="ZQ196" s="17"/>
      <c r="ZR196" s="17"/>
      <c r="ZS196" s="17"/>
      <c r="ZT196" s="17"/>
      <c r="ZU196" s="17"/>
      <c r="ZV196" s="17"/>
      <c r="ZW196" s="17"/>
      <c r="ZX196" s="17"/>
      <c r="ZY196" s="17"/>
      <c r="ZZ196" s="17"/>
      <c r="AAA196" s="17"/>
      <c r="AAB196" s="17"/>
      <c r="AAC196" s="17"/>
      <c r="AAD196" s="17"/>
      <c r="AAE196" s="17"/>
      <c r="AAF196" s="17"/>
      <c r="AAG196" s="17"/>
      <c r="AAH196" s="17"/>
      <c r="AAI196" s="17"/>
      <c r="AAJ196" s="17"/>
    </row>
    <row r="197" spans="72:712" x14ac:dyDescent="0.45"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  <c r="XW197" s="17"/>
      <c r="XX197" s="17"/>
      <c r="XY197" s="17"/>
      <c r="XZ197" s="17"/>
      <c r="YA197" s="17"/>
      <c r="YB197" s="17"/>
      <c r="YC197" s="17"/>
      <c r="YD197" s="17"/>
      <c r="YE197" s="17"/>
      <c r="YF197" s="17"/>
      <c r="YG197" s="17"/>
      <c r="YH197" s="17"/>
      <c r="YI197" s="17"/>
      <c r="YJ197" s="17"/>
      <c r="YK197" s="17"/>
      <c r="YL197" s="17"/>
      <c r="YM197" s="17"/>
      <c r="YN197" s="17"/>
      <c r="YO197" s="17"/>
      <c r="YP197" s="17"/>
      <c r="YQ197" s="17"/>
      <c r="YR197" s="17"/>
      <c r="YS197" s="17"/>
      <c r="YT197" s="17"/>
      <c r="YU197" s="17"/>
      <c r="YV197" s="17"/>
      <c r="YW197" s="17"/>
      <c r="YX197" s="17"/>
      <c r="YY197" s="17"/>
      <c r="YZ197" s="17"/>
      <c r="ZA197" s="17"/>
      <c r="ZB197" s="17"/>
      <c r="ZC197" s="17"/>
      <c r="ZD197" s="17"/>
      <c r="ZE197" s="17"/>
      <c r="ZF197" s="17"/>
      <c r="ZG197" s="17"/>
      <c r="ZH197" s="17"/>
      <c r="ZI197" s="17"/>
      <c r="ZJ197" s="17"/>
      <c r="ZK197" s="17"/>
      <c r="ZL197" s="17"/>
      <c r="ZM197" s="17"/>
      <c r="ZN197" s="17"/>
      <c r="ZO197" s="17"/>
      <c r="ZP197" s="17"/>
      <c r="ZQ197" s="17"/>
      <c r="ZR197" s="17"/>
      <c r="ZS197" s="17"/>
      <c r="ZT197" s="17"/>
      <c r="ZU197" s="17"/>
      <c r="ZV197" s="17"/>
      <c r="ZW197" s="17"/>
      <c r="ZX197" s="17"/>
      <c r="ZY197" s="17"/>
      <c r="ZZ197" s="17"/>
      <c r="AAA197" s="17"/>
      <c r="AAB197" s="17"/>
      <c r="AAC197" s="17"/>
      <c r="AAD197" s="17"/>
      <c r="AAE197" s="17"/>
      <c r="AAF197" s="17"/>
      <c r="AAG197" s="17"/>
      <c r="AAH197" s="17"/>
      <c r="AAI197" s="17"/>
      <c r="AAJ197" s="17"/>
    </row>
    <row r="198" spans="72:712" x14ac:dyDescent="0.45"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</row>
    <row r="199" spans="72:712" x14ac:dyDescent="0.45"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  <c r="IY199" s="17"/>
      <c r="IZ199" s="17"/>
      <c r="JA199" s="17"/>
      <c r="JB199" s="17"/>
      <c r="JC199" s="17"/>
      <c r="JD199" s="17"/>
      <c r="JE199" s="17"/>
      <c r="JF199" s="17"/>
      <c r="JG199" s="17"/>
      <c r="JH199" s="17"/>
      <c r="JI199" s="17"/>
      <c r="JJ199" s="17"/>
      <c r="JK199" s="17"/>
      <c r="JL199" s="17"/>
      <c r="JM199" s="17"/>
      <c r="JN199" s="17"/>
      <c r="JO199" s="17"/>
      <c r="JP199" s="17"/>
      <c r="JQ199" s="17"/>
      <c r="JR199" s="17"/>
      <c r="JS199" s="17"/>
      <c r="JT199" s="17"/>
      <c r="JU199" s="17"/>
      <c r="JV199" s="17"/>
      <c r="JW199" s="17"/>
      <c r="JX199" s="17"/>
      <c r="JY199" s="17"/>
      <c r="JZ199" s="17"/>
      <c r="KA199" s="17"/>
      <c r="KB199" s="17"/>
      <c r="KC199" s="17"/>
      <c r="KD199" s="17"/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7"/>
      <c r="KQ199" s="17"/>
      <c r="KR199" s="17"/>
      <c r="KS199" s="17"/>
      <c r="KT199" s="17"/>
      <c r="KU199" s="17"/>
      <c r="KV199" s="17"/>
      <c r="KW199" s="17"/>
      <c r="KX199" s="17"/>
      <c r="KY199" s="17"/>
      <c r="KZ199" s="17"/>
      <c r="LA199" s="17"/>
      <c r="LB199" s="17"/>
      <c r="LC199" s="17"/>
      <c r="LD199" s="17"/>
      <c r="LE199" s="17"/>
      <c r="LF199" s="17"/>
      <c r="LG199" s="17"/>
      <c r="LH199" s="17"/>
      <c r="LI199" s="17"/>
      <c r="LJ199" s="17"/>
      <c r="LK199" s="17"/>
      <c r="LL199" s="17"/>
      <c r="LM199" s="17"/>
      <c r="LN199" s="17"/>
      <c r="LO199" s="17"/>
      <c r="LP199" s="17"/>
      <c r="LQ199" s="17"/>
      <c r="LR199" s="17"/>
      <c r="LS199" s="17"/>
      <c r="LT199" s="17"/>
      <c r="LU199" s="17"/>
      <c r="LV199" s="17"/>
      <c r="LW199" s="17"/>
      <c r="LX199" s="17"/>
      <c r="LY199" s="17"/>
      <c r="LZ199" s="17"/>
      <c r="MA199" s="17"/>
      <c r="MB199" s="17"/>
      <c r="MC199" s="17"/>
      <c r="MD199" s="17"/>
      <c r="ME199" s="17"/>
      <c r="MF199" s="17"/>
      <c r="MG199" s="17"/>
      <c r="MH199" s="17"/>
      <c r="MI199" s="17"/>
      <c r="MJ199" s="17"/>
      <c r="MK199" s="17"/>
      <c r="ML199" s="17"/>
      <c r="MM199" s="17"/>
      <c r="MN199" s="17"/>
      <c r="MO199" s="17"/>
      <c r="MP199" s="17"/>
      <c r="MQ199" s="17"/>
      <c r="MR199" s="17"/>
      <c r="MS199" s="17"/>
      <c r="MT199" s="17"/>
      <c r="MU199" s="17"/>
      <c r="MV199" s="17"/>
      <c r="MW199" s="17"/>
      <c r="MX199" s="17"/>
      <c r="MY199" s="17"/>
      <c r="MZ199" s="17"/>
      <c r="NA199" s="17"/>
      <c r="NB199" s="17"/>
      <c r="NC199" s="17"/>
      <c r="ND199" s="17"/>
      <c r="NE199" s="17"/>
      <c r="NF199" s="17"/>
      <c r="NG199" s="17"/>
      <c r="NH199" s="17"/>
      <c r="NI199" s="17"/>
      <c r="NJ199" s="17"/>
      <c r="NK199" s="17"/>
      <c r="NL199" s="17"/>
      <c r="NM199" s="17"/>
      <c r="NN199" s="17"/>
      <c r="NO199" s="17"/>
      <c r="NP199" s="17"/>
      <c r="NQ199" s="17"/>
      <c r="NR199" s="17"/>
      <c r="NS199" s="17"/>
      <c r="NT199" s="17"/>
      <c r="NU199" s="17"/>
      <c r="NV199" s="17"/>
      <c r="NW199" s="17"/>
      <c r="NX199" s="17"/>
      <c r="NY199" s="17"/>
      <c r="NZ199" s="17"/>
      <c r="OA199" s="17"/>
      <c r="OB199" s="17"/>
      <c r="OC199" s="17"/>
      <c r="OD199" s="17"/>
      <c r="OE199" s="17"/>
      <c r="OF199" s="17"/>
      <c r="OG199" s="17"/>
      <c r="OH199" s="17"/>
      <c r="OI199" s="17"/>
      <c r="OJ199" s="17"/>
      <c r="OK199" s="17"/>
      <c r="OL199" s="17"/>
      <c r="OM199" s="17"/>
      <c r="ON199" s="17"/>
      <c r="OO199" s="17"/>
      <c r="OP199" s="17"/>
      <c r="OQ199" s="17"/>
      <c r="OR199" s="17"/>
      <c r="OS199" s="17"/>
      <c r="OT199" s="17"/>
      <c r="OU199" s="17"/>
      <c r="OV199" s="17"/>
      <c r="OW199" s="17"/>
      <c r="OX199" s="17"/>
      <c r="OY199" s="17"/>
      <c r="OZ199" s="17"/>
      <c r="PA199" s="17"/>
      <c r="PB199" s="17"/>
      <c r="PC199" s="17"/>
      <c r="PD199" s="17"/>
      <c r="PE199" s="17"/>
      <c r="PF199" s="17"/>
      <c r="PG199" s="17"/>
      <c r="PH199" s="17"/>
      <c r="PI199" s="17"/>
      <c r="PJ199" s="17"/>
      <c r="PK199" s="17"/>
      <c r="PL199" s="17"/>
      <c r="PM199" s="17"/>
      <c r="PN199" s="17"/>
      <c r="PO199" s="17"/>
      <c r="PP199" s="17"/>
      <c r="PQ199" s="17"/>
      <c r="PR199" s="17"/>
      <c r="PS199" s="17"/>
      <c r="PT199" s="17"/>
      <c r="PU199" s="17"/>
      <c r="PV199" s="17"/>
      <c r="PW199" s="17"/>
      <c r="PX199" s="17"/>
      <c r="PY199" s="17"/>
      <c r="PZ199" s="17"/>
      <c r="QA199" s="17"/>
      <c r="QB199" s="17"/>
      <c r="QC199" s="17"/>
      <c r="QD199" s="17"/>
      <c r="QE199" s="17"/>
      <c r="QF199" s="17"/>
      <c r="QG199" s="17"/>
      <c r="QH199" s="17"/>
      <c r="QI199" s="17"/>
      <c r="QJ199" s="17"/>
      <c r="QK199" s="17"/>
      <c r="QL199" s="17"/>
      <c r="QM199" s="17"/>
      <c r="QN199" s="17"/>
      <c r="QO199" s="17"/>
      <c r="QP199" s="17"/>
      <c r="QQ199" s="17"/>
      <c r="QR199" s="17"/>
      <c r="QS199" s="17"/>
      <c r="QT199" s="17"/>
      <c r="QU199" s="17"/>
      <c r="QV199" s="17"/>
      <c r="QW199" s="17"/>
      <c r="QX199" s="17"/>
      <c r="QY199" s="17"/>
      <c r="QZ199" s="17"/>
      <c r="RA199" s="17"/>
      <c r="RB199" s="17"/>
      <c r="RC199" s="17"/>
      <c r="RD199" s="17"/>
      <c r="RE199" s="17"/>
      <c r="RF199" s="17"/>
      <c r="RG199" s="17"/>
      <c r="RH199" s="17"/>
      <c r="RI199" s="17"/>
      <c r="RJ199" s="17"/>
      <c r="RK199" s="17"/>
      <c r="RL199" s="17"/>
      <c r="RM199" s="17"/>
      <c r="RN199" s="17"/>
      <c r="RO199" s="17"/>
      <c r="RP199" s="17"/>
      <c r="RQ199" s="17"/>
      <c r="RR199" s="17"/>
      <c r="RS199" s="17"/>
      <c r="RT199" s="17"/>
      <c r="RU199" s="17"/>
      <c r="RV199" s="17"/>
      <c r="RW199" s="17"/>
      <c r="RX199" s="17"/>
      <c r="RY199" s="17"/>
      <c r="RZ199" s="17"/>
      <c r="SA199" s="17"/>
      <c r="SB199" s="17"/>
      <c r="SC199" s="17"/>
      <c r="SD199" s="17"/>
      <c r="SE199" s="17"/>
      <c r="SF199" s="17"/>
      <c r="SG199" s="17"/>
      <c r="SH199" s="17"/>
      <c r="SI199" s="17"/>
      <c r="SJ199" s="17"/>
      <c r="SK199" s="17"/>
      <c r="SL199" s="17"/>
      <c r="SM199" s="17"/>
      <c r="SN199" s="17"/>
      <c r="SO199" s="17"/>
      <c r="SP199" s="17"/>
      <c r="SQ199" s="17"/>
      <c r="SR199" s="17"/>
      <c r="SS199" s="17"/>
      <c r="ST199" s="17"/>
      <c r="SU199" s="17"/>
      <c r="SV199" s="17"/>
      <c r="SW199" s="17"/>
      <c r="SX199" s="17"/>
      <c r="SY199" s="17"/>
      <c r="SZ199" s="17"/>
      <c r="TA199" s="17"/>
      <c r="TB199" s="17"/>
      <c r="TC199" s="17"/>
      <c r="TD199" s="17"/>
      <c r="TE199" s="17"/>
      <c r="TF199" s="17"/>
      <c r="TG199" s="17"/>
      <c r="TH199" s="17"/>
      <c r="TI199" s="17"/>
      <c r="TJ199" s="17"/>
      <c r="TK199" s="17"/>
      <c r="TL199" s="17"/>
      <c r="TM199" s="17"/>
      <c r="TN199" s="17"/>
      <c r="TO199" s="17"/>
      <c r="TP199" s="17"/>
      <c r="TQ199" s="17"/>
      <c r="TR199" s="17"/>
      <c r="TS199" s="17"/>
      <c r="TT199" s="17"/>
      <c r="TU199" s="17"/>
      <c r="TV199" s="17"/>
      <c r="TW199" s="17"/>
      <c r="TX199" s="17"/>
      <c r="TY199" s="17"/>
      <c r="TZ199" s="17"/>
      <c r="UA199" s="17"/>
      <c r="UB199" s="17"/>
      <c r="UC199" s="17"/>
      <c r="UD199" s="17"/>
      <c r="UE199" s="17"/>
      <c r="UF199" s="17"/>
      <c r="UG199" s="17"/>
      <c r="UH199" s="17"/>
      <c r="UI199" s="17"/>
      <c r="UJ199" s="17"/>
      <c r="UK199" s="17"/>
      <c r="UL199" s="17"/>
      <c r="UM199" s="17"/>
      <c r="UN199" s="17"/>
      <c r="UO199" s="17"/>
      <c r="UP199" s="17"/>
      <c r="UQ199" s="17"/>
      <c r="UR199" s="17"/>
      <c r="US199" s="17"/>
      <c r="UT199" s="17"/>
      <c r="UU199" s="17"/>
      <c r="UV199" s="17"/>
      <c r="UW199" s="17"/>
      <c r="UX199" s="17"/>
      <c r="UY199" s="17"/>
      <c r="UZ199" s="17"/>
      <c r="VA199" s="17"/>
      <c r="VB199" s="17"/>
      <c r="VC199" s="17"/>
      <c r="VD199" s="17"/>
      <c r="VE199" s="17"/>
      <c r="VF199" s="17"/>
      <c r="VG199" s="17"/>
      <c r="VH199" s="17"/>
      <c r="VI199" s="17"/>
      <c r="VJ199" s="17"/>
      <c r="VK199" s="17"/>
      <c r="VL199" s="17"/>
      <c r="VM199" s="17"/>
      <c r="VN199" s="17"/>
      <c r="VO199" s="17"/>
      <c r="VP199" s="17"/>
      <c r="VQ199" s="17"/>
      <c r="VR199" s="17"/>
      <c r="VS199" s="17"/>
      <c r="VT199" s="17"/>
      <c r="VU199" s="17"/>
      <c r="VV199" s="17"/>
      <c r="VW199" s="17"/>
      <c r="VX199" s="17"/>
      <c r="VY199" s="17"/>
      <c r="VZ199" s="17"/>
      <c r="WA199" s="17"/>
      <c r="WB199" s="17"/>
      <c r="WC199" s="17"/>
      <c r="WD199" s="17"/>
      <c r="WE199" s="17"/>
      <c r="WF199" s="17"/>
      <c r="WG199" s="17"/>
      <c r="WH199" s="17"/>
      <c r="WI199" s="17"/>
      <c r="WJ199" s="17"/>
      <c r="WK199" s="17"/>
      <c r="WL199" s="17"/>
      <c r="WM199" s="17"/>
      <c r="WN199" s="17"/>
      <c r="WO199" s="17"/>
      <c r="WP199" s="17"/>
      <c r="WQ199" s="17"/>
      <c r="WR199" s="17"/>
      <c r="WS199" s="17"/>
      <c r="WT199" s="17"/>
      <c r="WU199" s="17"/>
      <c r="WV199" s="17"/>
      <c r="WW199" s="17"/>
      <c r="WX199" s="17"/>
      <c r="WY199" s="17"/>
      <c r="WZ199" s="17"/>
      <c r="XA199" s="17"/>
      <c r="XB199" s="17"/>
      <c r="XC199" s="17"/>
      <c r="XD199" s="17"/>
      <c r="XE199" s="17"/>
      <c r="XF199" s="17"/>
      <c r="XG199" s="17"/>
      <c r="XH199" s="17"/>
      <c r="XI199" s="17"/>
      <c r="XJ199" s="17"/>
      <c r="XK199" s="17"/>
      <c r="XL199" s="17"/>
      <c r="XM199" s="17"/>
      <c r="XN199" s="17"/>
      <c r="XO199" s="17"/>
      <c r="XP199" s="17"/>
      <c r="XQ199" s="17"/>
      <c r="XR199" s="17"/>
      <c r="XS199" s="17"/>
      <c r="XT199" s="17"/>
      <c r="XU199" s="17"/>
      <c r="XV199" s="17"/>
      <c r="XW199" s="17"/>
      <c r="XX199" s="17"/>
      <c r="XY199" s="17"/>
      <c r="XZ199" s="17"/>
      <c r="YA199" s="17"/>
      <c r="YB199" s="17"/>
      <c r="YC199" s="17"/>
      <c r="YD199" s="17"/>
      <c r="YE199" s="17"/>
      <c r="YF199" s="17"/>
      <c r="YG199" s="17"/>
      <c r="YH199" s="17"/>
      <c r="YI199" s="17"/>
      <c r="YJ199" s="17"/>
      <c r="YK199" s="17"/>
      <c r="YL199" s="17"/>
      <c r="YM199" s="17"/>
      <c r="YN199" s="17"/>
      <c r="YO199" s="17"/>
      <c r="YP199" s="17"/>
      <c r="YQ199" s="17"/>
      <c r="YR199" s="17"/>
      <c r="YS199" s="17"/>
      <c r="YT199" s="17"/>
      <c r="YU199" s="17"/>
      <c r="YV199" s="17"/>
      <c r="YW199" s="17"/>
      <c r="YX199" s="17"/>
      <c r="YY199" s="17"/>
      <c r="YZ199" s="17"/>
      <c r="ZA199" s="17"/>
      <c r="ZB199" s="17"/>
      <c r="ZC199" s="17"/>
      <c r="ZD199" s="17"/>
      <c r="ZE199" s="17"/>
      <c r="ZF199" s="17"/>
      <c r="ZG199" s="17"/>
      <c r="ZH199" s="17"/>
      <c r="ZI199" s="17"/>
      <c r="ZJ199" s="17"/>
      <c r="ZK199" s="17"/>
      <c r="ZL199" s="17"/>
      <c r="ZM199" s="17"/>
      <c r="ZN199" s="17"/>
      <c r="ZO199" s="17"/>
      <c r="ZP199" s="17"/>
      <c r="ZQ199" s="17"/>
      <c r="ZR199" s="17"/>
      <c r="ZS199" s="17"/>
      <c r="ZT199" s="17"/>
      <c r="ZU199" s="17"/>
      <c r="ZV199" s="17"/>
      <c r="ZW199" s="17"/>
      <c r="ZX199" s="17"/>
      <c r="ZY199" s="17"/>
      <c r="ZZ199" s="17"/>
      <c r="AAA199" s="17"/>
      <c r="AAB199" s="17"/>
      <c r="AAC199" s="17"/>
      <c r="AAD199" s="17"/>
      <c r="AAE199" s="17"/>
      <c r="AAF199" s="17"/>
      <c r="AAG199" s="17"/>
      <c r="AAH199" s="17"/>
      <c r="AAI199" s="17"/>
      <c r="AAJ199" s="17"/>
    </row>
    <row r="200" spans="72:712" x14ac:dyDescent="0.45"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  <c r="LH200" s="17"/>
      <c r="LI200" s="17"/>
      <c r="LJ200" s="17"/>
      <c r="LK200" s="17"/>
      <c r="LL200" s="17"/>
      <c r="LM200" s="17"/>
      <c r="LN200" s="17"/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D200" s="17"/>
      <c r="ME200" s="17"/>
      <c r="MF200" s="17"/>
      <c r="MG200" s="17"/>
      <c r="MH200" s="17"/>
      <c r="MI200" s="17"/>
      <c r="MJ200" s="17"/>
      <c r="MK200" s="17"/>
      <c r="ML200" s="17"/>
      <c r="MM200" s="17"/>
      <c r="MN200" s="17"/>
      <c r="MO200" s="17"/>
      <c r="MP200" s="17"/>
      <c r="MQ200" s="17"/>
      <c r="MR200" s="17"/>
      <c r="MS200" s="17"/>
      <c r="MT200" s="17"/>
      <c r="MU200" s="17"/>
      <c r="MV200" s="17"/>
      <c r="MW200" s="17"/>
      <c r="MX200" s="17"/>
      <c r="MY200" s="17"/>
      <c r="MZ200" s="17"/>
      <c r="NA200" s="17"/>
      <c r="NB200" s="17"/>
      <c r="NC200" s="17"/>
      <c r="ND200" s="17"/>
      <c r="NE200" s="17"/>
      <c r="NF200" s="17"/>
      <c r="NG200" s="17"/>
      <c r="NH200" s="17"/>
      <c r="NI200" s="17"/>
      <c r="NJ200" s="17"/>
      <c r="NK200" s="17"/>
      <c r="NL200" s="17"/>
      <c r="NM200" s="17"/>
      <c r="NN200" s="17"/>
      <c r="NO200" s="17"/>
      <c r="NP200" s="17"/>
      <c r="NQ200" s="17"/>
      <c r="NR200" s="17"/>
      <c r="NS200" s="17"/>
      <c r="NT200" s="17"/>
      <c r="NU200" s="17"/>
      <c r="NV200" s="17"/>
      <c r="NW200" s="17"/>
      <c r="NX200" s="17"/>
      <c r="NY200" s="17"/>
      <c r="NZ200" s="17"/>
      <c r="OA200" s="17"/>
      <c r="OB200" s="17"/>
      <c r="OC200" s="17"/>
      <c r="OD200" s="17"/>
      <c r="OE200" s="17"/>
      <c r="OF200" s="17"/>
      <c r="OG200" s="17"/>
      <c r="OH200" s="17"/>
      <c r="OI200" s="17"/>
      <c r="OJ200" s="17"/>
      <c r="OK200" s="17"/>
      <c r="OL200" s="17"/>
      <c r="OM200" s="17"/>
      <c r="ON200" s="17"/>
      <c r="OO200" s="17"/>
      <c r="OP200" s="17"/>
      <c r="OQ200" s="17"/>
      <c r="OR200" s="17"/>
      <c r="OS200" s="17"/>
      <c r="OT200" s="17"/>
      <c r="OU200" s="17"/>
      <c r="OV200" s="17"/>
      <c r="OW200" s="17"/>
      <c r="OX200" s="17"/>
      <c r="OY200" s="17"/>
      <c r="OZ200" s="17"/>
      <c r="PA200" s="17"/>
      <c r="PB200" s="17"/>
      <c r="PC200" s="17"/>
      <c r="PD200" s="17"/>
      <c r="PE200" s="17"/>
      <c r="PF200" s="17"/>
      <c r="PG200" s="17"/>
      <c r="PH200" s="17"/>
      <c r="PI200" s="17"/>
      <c r="PJ200" s="17"/>
      <c r="PK200" s="17"/>
      <c r="PL200" s="17"/>
      <c r="PM200" s="17"/>
      <c r="PN200" s="17"/>
      <c r="PO200" s="17"/>
      <c r="PP200" s="17"/>
      <c r="PQ200" s="17"/>
      <c r="PR200" s="17"/>
      <c r="PS200" s="17"/>
      <c r="PT200" s="17"/>
      <c r="PU200" s="17"/>
      <c r="PV200" s="17"/>
      <c r="PW200" s="17"/>
      <c r="PX200" s="17"/>
      <c r="PY200" s="17"/>
      <c r="PZ200" s="17"/>
      <c r="QA200" s="17"/>
      <c r="QB200" s="17"/>
      <c r="QC200" s="17"/>
      <c r="QD200" s="17"/>
      <c r="QE200" s="17"/>
      <c r="QF200" s="17"/>
      <c r="QG200" s="17"/>
      <c r="QH200" s="17"/>
      <c r="QI200" s="17"/>
      <c r="QJ200" s="17"/>
      <c r="QK200" s="17"/>
      <c r="QL200" s="17"/>
      <c r="QM200" s="17"/>
      <c r="QN200" s="17"/>
      <c r="QO200" s="17"/>
      <c r="QP200" s="17"/>
      <c r="QQ200" s="17"/>
      <c r="QR200" s="17"/>
      <c r="QS200" s="17"/>
      <c r="QT200" s="17"/>
      <c r="QU200" s="17"/>
      <c r="QV200" s="17"/>
      <c r="QW200" s="17"/>
      <c r="QX200" s="17"/>
      <c r="QY200" s="17"/>
      <c r="QZ200" s="17"/>
      <c r="RA200" s="17"/>
      <c r="RB200" s="17"/>
      <c r="RC200" s="17"/>
      <c r="RD200" s="17"/>
      <c r="RE200" s="17"/>
      <c r="RF200" s="17"/>
      <c r="RG200" s="17"/>
      <c r="RH200" s="17"/>
      <c r="RI200" s="17"/>
      <c r="RJ200" s="17"/>
      <c r="RK200" s="17"/>
      <c r="RL200" s="17"/>
      <c r="RM200" s="17"/>
      <c r="RN200" s="17"/>
      <c r="RO200" s="17"/>
      <c r="RP200" s="17"/>
      <c r="RQ200" s="17"/>
      <c r="RR200" s="17"/>
      <c r="RS200" s="17"/>
      <c r="RT200" s="17"/>
      <c r="RU200" s="17"/>
      <c r="RV200" s="17"/>
      <c r="RW200" s="17"/>
      <c r="RX200" s="17"/>
      <c r="RY200" s="17"/>
      <c r="RZ200" s="17"/>
      <c r="SA200" s="17"/>
      <c r="SB200" s="17"/>
      <c r="SC200" s="17"/>
      <c r="SD200" s="17"/>
      <c r="SE200" s="17"/>
      <c r="SF200" s="17"/>
      <c r="SG200" s="17"/>
      <c r="SH200" s="17"/>
      <c r="SI200" s="17"/>
      <c r="SJ200" s="17"/>
      <c r="SK200" s="17"/>
      <c r="SL200" s="17"/>
      <c r="SM200" s="17"/>
      <c r="SN200" s="17"/>
      <c r="SO200" s="17"/>
      <c r="SP200" s="17"/>
      <c r="SQ200" s="17"/>
      <c r="SR200" s="17"/>
      <c r="SS200" s="17"/>
      <c r="ST200" s="17"/>
      <c r="SU200" s="17"/>
      <c r="SV200" s="17"/>
      <c r="SW200" s="17"/>
      <c r="SX200" s="17"/>
      <c r="SY200" s="17"/>
      <c r="SZ200" s="17"/>
      <c r="TA200" s="17"/>
      <c r="TB200" s="17"/>
      <c r="TC200" s="17"/>
      <c r="TD200" s="17"/>
      <c r="TE200" s="17"/>
      <c r="TF200" s="17"/>
      <c r="TG200" s="17"/>
      <c r="TH200" s="17"/>
      <c r="TI200" s="17"/>
      <c r="TJ200" s="17"/>
      <c r="TK200" s="17"/>
      <c r="TL200" s="17"/>
      <c r="TM200" s="17"/>
      <c r="TN200" s="17"/>
      <c r="TO200" s="17"/>
      <c r="TP200" s="17"/>
      <c r="TQ200" s="17"/>
      <c r="TR200" s="17"/>
      <c r="TS200" s="17"/>
      <c r="TT200" s="17"/>
      <c r="TU200" s="17"/>
      <c r="TV200" s="17"/>
      <c r="TW200" s="17"/>
      <c r="TX200" s="17"/>
      <c r="TY200" s="17"/>
      <c r="TZ200" s="17"/>
      <c r="UA200" s="17"/>
      <c r="UB200" s="17"/>
      <c r="UC200" s="17"/>
      <c r="UD200" s="17"/>
      <c r="UE200" s="17"/>
      <c r="UF200" s="17"/>
      <c r="UG200" s="17"/>
      <c r="UH200" s="17"/>
      <c r="UI200" s="17"/>
      <c r="UJ200" s="17"/>
      <c r="UK200" s="17"/>
      <c r="UL200" s="17"/>
      <c r="UM200" s="17"/>
      <c r="UN200" s="17"/>
      <c r="UO200" s="17"/>
      <c r="UP200" s="17"/>
      <c r="UQ200" s="17"/>
      <c r="UR200" s="17"/>
      <c r="US200" s="17"/>
      <c r="UT200" s="17"/>
      <c r="UU200" s="17"/>
      <c r="UV200" s="17"/>
      <c r="UW200" s="17"/>
      <c r="UX200" s="17"/>
      <c r="UY200" s="17"/>
      <c r="UZ200" s="17"/>
      <c r="VA200" s="17"/>
      <c r="VB200" s="17"/>
      <c r="VC200" s="17"/>
      <c r="VD200" s="17"/>
      <c r="VE200" s="17"/>
      <c r="VF200" s="17"/>
      <c r="VG200" s="17"/>
      <c r="VH200" s="17"/>
      <c r="VI200" s="17"/>
      <c r="VJ200" s="17"/>
      <c r="VK200" s="17"/>
      <c r="VL200" s="17"/>
      <c r="VM200" s="17"/>
      <c r="VN200" s="17"/>
      <c r="VO200" s="17"/>
      <c r="VP200" s="17"/>
      <c r="VQ200" s="17"/>
      <c r="VR200" s="17"/>
      <c r="VS200" s="17"/>
      <c r="VT200" s="17"/>
      <c r="VU200" s="17"/>
      <c r="VV200" s="17"/>
      <c r="VW200" s="17"/>
      <c r="VX200" s="17"/>
      <c r="VY200" s="17"/>
      <c r="VZ200" s="17"/>
      <c r="WA200" s="17"/>
      <c r="WB200" s="17"/>
      <c r="WC200" s="17"/>
      <c r="WD200" s="17"/>
      <c r="WE200" s="17"/>
      <c r="WF200" s="17"/>
      <c r="WG200" s="17"/>
      <c r="WH200" s="17"/>
      <c r="WI200" s="17"/>
      <c r="WJ200" s="17"/>
      <c r="WK200" s="17"/>
      <c r="WL200" s="17"/>
      <c r="WM200" s="17"/>
      <c r="WN200" s="17"/>
      <c r="WO200" s="17"/>
      <c r="WP200" s="17"/>
      <c r="WQ200" s="17"/>
      <c r="WR200" s="17"/>
      <c r="WS200" s="17"/>
      <c r="WT200" s="17"/>
      <c r="WU200" s="17"/>
      <c r="WV200" s="17"/>
      <c r="WW200" s="17"/>
      <c r="WX200" s="17"/>
      <c r="WY200" s="17"/>
      <c r="WZ200" s="17"/>
      <c r="XA200" s="17"/>
      <c r="XB200" s="17"/>
      <c r="XC200" s="17"/>
      <c r="XD200" s="17"/>
      <c r="XE200" s="17"/>
      <c r="XF200" s="17"/>
      <c r="XG200" s="17"/>
      <c r="XH200" s="17"/>
      <c r="XI200" s="17"/>
      <c r="XJ200" s="17"/>
      <c r="XK200" s="17"/>
      <c r="XL200" s="17"/>
      <c r="XM200" s="17"/>
      <c r="XN200" s="17"/>
      <c r="XO200" s="17"/>
      <c r="XP200" s="17"/>
      <c r="XQ200" s="17"/>
      <c r="XR200" s="17"/>
      <c r="XS200" s="17"/>
      <c r="XT200" s="17"/>
      <c r="XU200" s="17"/>
      <c r="XV200" s="17"/>
      <c r="XW200" s="17"/>
      <c r="XX200" s="17"/>
      <c r="XY200" s="17"/>
      <c r="XZ200" s="17"/>
      <c r="YA200" s="17"/>
      <c r="YB200" s="17"/>
      <c r="YC200" s="17"/>
      <c r="YD200" s="17"/>
      <c r="YE200" s="17"/>
      <c r="YF200" s="17"/>
      <c r="YG200" s="17"/>
      <c r="YH200" s="17"/>
      <c r="YI200" s="17"/>
      <c r="YJ200" s="17"/>
      <c r="YK200" s="17"/>
      <c r="YL200" s="17"/>
      <c r="YM200" s="17"/>
      <c r="YN200" s="17"/>
      <c r="YO200" s="17"/>
      <c r="YP200" s="17"/>
      <c r="YQ200" s="17"/>
      <c r="YR200" s="17"/>
      <c r="YS200" s="17"/>
      <c r="YT200" s="17"/>
      <c r="YU200" s="17"/>
      <c r="YV200" s="17"/>
      <c r="YW200" s="17"/>
      <c r="YX200" s="17"/>
      <c r="YY200" s="17"/>
      <c r="YZ200" s="17"/>
      <c r="ZA200" s="17"/>
      <c r="ZB200" s="17"/>
      <c r="ZC200" s="17"/>
      <c r="ZD200" s="17"/>
      <c r="ZE200" s="17"/>
      <c r="ZF200" s="17"/>
      <c r="ZG200" s="17"/>
      <c r="ZH200" s="17"/>
      <c r="ZI200" s="17"/>
      <c r="ZJ200" s="17"/>
      <c r="ZK200" s="17"/>
      <c r="ZL200" s="17"/>
      <c r="ZM200" s="17"/>
      <c r="ZN200" s="17"/>
      <c r="ZO200" s="17"/>
      <c r="ZP200" s="17"/>
      <c r="ZQ200" s="17"/>
      <c r="ZR200" s="17"/>
      <c r="ZS200" s="17"/>
      <c r="ZT200" s="17"/>
      <c r="ZU200" s="17"/>
      <c r="ZV200" s="17"/>
      <c r="ZW200" s="17"/>
      <c r="ZX200" s="17"/>
      <c r="ZY200" s="17"/>
      <c r="ZZ200" s="17"/>
      <c r="AAA200" s="17"/>
      <c r="AAB200" s="17"/>
      <c r="AAC200" s="17"/>
      <c r="AAD200" s="17"/>
      <c r="AAE200" s="17"/>
      <c r="AAF200" s="17"/>
      <c r="AAG200" s="17"/>
      <c r="AAH200" s="17"/>
      <c r="AAI200" s="17"/>
      <c r="AAJ200" s="17"/>
    </row>
    <row r="201" spans="72:712" x14ac:dyDescent="0.45"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  <c r="XW201" s="17"/>
      <c r="XX201" s="17"/>
      <c r="XY201" s="17"/>
      <c r="XZ201" s="17"/>
      <c r="YA201" s="17"/>
      <c r="YB201" s="17"/>
      <c r="YC201" s="17"/>
      <c r="YD201" s="17"/>
      <c r="YE201" s="17"/>
      <c r="YF201" s="17"/>
      <c r="YG201" s="17"/>
      <c r="YH201" s="17"/>
      <c r="YI201" s="17"/>
      <c r="YJ201" s="17"/>
      <c r="YK201" s="17"/>
      <c r="YL201" s="17"/>
      <c r="YM201" s="17"/>
      <c r="YN201" s="17"/>
      <c r="YO201" s="17"/>
      <c r="YP201" s="17"/>
      <c r="YQ201" s="17"/>
      <c r="YR201" s="17"/>
      <c r="YS201" s="17"/>
      <c r="YT201" s="17"/>
      <c r="YU201" s="17"/>
      <c r="YV201" s="17"/>
      <c r="YW201" s="17"/>
      <c r="YX201" s="17"/>
      <c r="YY201" s="17"/>
      <c r="YZ201" s="17"/>
      <c r="ZA201" s="17"/>
      <c r="ZB201" s="17"/>
      <c r="ZC201" s="17"/>
      <c r="ZD201" s="17"/>
      <c r="ZE201" s="17"/>
      <c r="ZF201" s="17"/>
      <c r="ZG201" s="17"/>
      <c r="ZH201" s="17"/>
      <c r="ZI201" s="17"/>
      <c r="ZJ201" s="17"/>
      <c r="ZK201" s="17"/>
      <c r="ZL201" s="17"/>
      <c r="ZM201" s="17"/>
      <c r="ZN201" s="17"/>
      <c r="ZO201" s="17"/>
      <c r="ZP201" s="17"/>
      <c r="ZQ201" s="17"/>
      <c r="ZR201" s="17"/>
      <c r="ZS201" s="17"/>
      <c r="ZT201" s="17"/>
      <c r="ZU201" s="17"/>
      <c r="ZV201" s="17"/>
      <c r="ZW201" s="17"/>
      <c r="ZX201" s="17"/>
      <c r="ZY201" s="17"/>
      <c r="ZZ201" s="17"/>
      <c r="AAA201" s="17"/>
      <c r="AAB201" s="17"/>
      <c r="AAC201" s="17"/>
      <c r="AAD201" s="17"/>
      <c r="AAE201" s="17"/>
      <c r="AAF201" s="17"/>
      <c r="AAG201" s="17"/>
      <c r="AAH201" s="17"/>
      <c r="AAI201" s="17"/>
      <c r="AAJ201" s="17"/>
    </row>
    <row r="202" spans="72:712" x14ac:dyDescent="0.45"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  <c r="LH202" s="17"/>
      <c r="LI202" s="17"/>
      <c r="LJ202" s="17"/>
      <c r="LK202" s="17"/>
      <c r="LL202" s="17"/>
      <c r="LM202" s="17"/>
      <c r="LN202" s="17"/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D202" s="17"/>
      <c r="ME202" s="17"/>
      <c r="MF202" s="17"/>
      <c r="MG202" s="17"/>
      <c r="MH202" s="17"/>
      <c r="MI202" s="17"/>
      <c r="MJ202" s="17"/>
      <c r="MK202" s="17"/>
      <c r="ML202" s="17"/>
      <c r="MM202" s="17"/>
      <c r="MN202" s="17"/>
      <c r="MO202" s="17"/>
      <c r="MP202" s="17"/>
      <c r="MQ202" s="17"/>
      <c r="MR202" s="17"/>
      <c r="MS202" s="17"/>
      <c r="MT202" s="17"/>
      <c r="MU202" s="17"/>
      <c r="MV202" s="17"/>
      <c r="MW202" s="17"/>
      <c r="MX202" s="17"/>
      <c r="MY202" s="17"/>
      <c r="MZ202" s="17"/>
      <c r="NA202" s="17"/>
      <c r="NB202" s="17"/>
      <c r="NC202" s="17"/>
      <c r="ND202" s="17"/>
      <c r="NE202" s="17"/>
      <c r="NF202" s="17"/>
      <c r="NG202" s="17"/>
      <c r="NH202" s="17"/>
      <c r="NI202" s="17"/>
      <c r="NJ202" s="17"/>
      <c r="NK202" s="17"/>
      <c r="NL202" s="17"/>
      <c r="NM202" s="17"/>
      <c r="NN202" s="17"/>
      <c r="NO202" s="17"/>
      <c r="NP202" s="17"/>
      <c r="NQ202" s="17"/>
      <c r="NR202" s="17"/>
      <c r="NS202" s="17"/>
      <c r="NT202" s="17"/>
      <c r="NU202" s="17"/>
      <c r="NV202" s="17"/>
      <c r="NW202" s="17"/>
      <c r="NX202" s="17"/>
      <c r="NY202" s="17"/>
      <c r="NZ202" s="17"/>
      <c r="OA202" s="17"/>
      <c r="OB202" s="17"/>
      <c r="OC202" s="17"/>
      <c r="OD202" s="17"/>
      <c r="OE202" s="17"/>
      <c r="OF202" s="17"/>
      <c r="OG202" s="17"/>
      <c r="OH202" s="17"/>
      <c r="OI202" s="17"/>
      <c r="OJ202" s="17"/>
      <c r="OK202" s="17"/>
      <c r="OL202" s="17"/>
      <c r="OM202" s="17"/>
      <c r="ON202" s="17"/>
      <c r="OO202" s="17"/>
      <c r="OP202" s="17"/>
      <c r="OQ202" s="17"/>
      <c r="OR202" s="17"/>
      <c r="OS202" s="17"/>
      <c r="OT202" s="17"/>
      <c r="OU202" s="17"/>
      <c r="OV202" s="17"/>
      <c r="OW202" s="17"/>
      <c r="OX202" s="17"/>
      <c r="OY202" s="17"/>
      <c r="OZ202" s="17"/>
      <c r="PA202" s="17"/>
      <c r="PB202" s="17"/>
      <c r="PC202" s="17"/>
      <c r="PD202" s="17"/>
      <c r="PE202" s="17"/>
      <c r="PF202" s="17"/>
      <c r="PG202" s="17"/>
      <c r="PH202" s="17"/>
      <c r="PI202" s="17"/>
      <c r="PJ202" s="17"/>
      <c r="PK202" s="17"/>
      <c r="PL202" s="17"/>
      <c r="PM202" s="17"/>
      <c r="PN202" s="17"/>
      <c r="PO202" s="17"/>
      <c r="PP202" s="17"/>
      <c r="PQ202" s="17"/>
      <c r="PR202" s="17"/>
      <c r="PS202" s="17"/>
      <c r="PT202" s="17"/>
      <c r="PU202" s="17"/>
      <c r="PV202" s="17"/>
      <c r="PW202" s="17"/>
      <c r="PX202" s="17"/>
      <c r="PY202" s="17"/>
      <c r="PZ202" s="17"/>
      <c r="QA202" s="17"/>
      <c r="QB202" s="17"/>
      <c r="QC202" s="17"/>
      <c r="QD202" s="17"/>
      <c r="QE202" s="17"/>
      <c r="QF202" s="17"/>
      <c r="QG202" s="17"/>
      <c r="QH202" s="17"/>
      <c r="QI202" s="17"/>
      <c r="QJ202" s="17"/>
      <c r="QK202" s="17"/>
      <c r="QL202" s="17"/>
      <c r="QM202" s="17"/>
      <c r="QN202" s="17"/>
      <c r="QO202" s="17"/>
      <c r="QP202" s="17"/>
      <c r="QQ202" s="17"/>
      <c r="QR202" s="17"/>
      <c r="QS202" s="17"/>
      <c r="QT202" s="17"/>
      <c r="QU202" s="17"/>
      <c r="QV202" s="17"/>
      <c r="QW202" s="17"/>
      <c r="QX202" s="17"/>
      <c r="QY202" s="17"/>
      <c r="QZ202" s="17"/>
      <c r="RA202" s="17"/>
      <c r="RB202" s="17"/>
      <c r="RC202" s="17"/>
      <c r="RD202" s="17"/>
      <c r="RE202" s="17"/>
      <c r="RF202" s="17"/>
      <c r="RG202" s="17"/>
      <c r="RH202" s="17"/>
      <c r="RI202" s="17"/>
      <c r="RJ202" s="17"/>
      <c r="RK202" s="17"/>
      <c r="RL202" s="17"/>
      <c r="RM202" s="17"/>
      <c r="RN202" s="17"/>
      <c r="RO202" s="17"/>
      <c r="RP202" s="17"/>
      <c r="RQ202" s="17"/>
      <c r="RR202" s="17"/>
      <c r="RS202" s="17"/>
      <c r="RT202" s="17"/>
      <c r="RU202" s="17"/>
      <c r="RV202" s="17"/>
      <c r="RW202" s="17"/>
      <c r="RX202" s="17"/>
      <c r="RY202" s="17"/>
      <c r="RZ202" s="17"/>
      <c r="SA202" s="17"/>
      <c r="SB202" s="17"/>
      <c r="SC202" s="17"/>
      <c r="SD202" s="17"/>
      <c r="SE202" s="17"/>
      <c r="SF202" s="17"/>
      <c r="SG202" s="17"/>
      <c r="SH202" s="17"/>
      <c r="SI202" s="17"/>
      <c r="SJ202" s="17"/>
      <c r="SK202" s="17"/>
      <c r="SL202" s="17"/>
      <c r="SM202" s="17"/>
      <c r="SN202" s="17"/>
      <c r="SO202" s="17"/>
      <c r="SP202" s="17"/>
      <c r="SQ202" s="17"/>
      <c r="SR202" s="17"/>
      <c r="SS202" s="17"/>
      <c r="ST202" s="17"/>
      <c r="SU202" s="17"/>
      <c r="SV202" s="17"/>
      <c r="SW202" s="17"/>
      <c r="SX202" s="17"/>
      <c r="SY202" s="17"/>
      <c r="SZ202" s="17"/>
      <c r="TA202" s="17"/>
      <c r="TB202" s="17"/>
      <c r="TC202" s="17"/>
      <c r="TD202" s="17"/>
      <c r="TE202" s="17"/>
      <c r="TF202" s="17"/>
      <c r="TG202" s="17"/>
      <c r="TH202" s="17"/>
      <c r="TI202" s="17"/>
      <c r="TJ202" s="17"/>
      <c r="TK202" s="17"/>
      <c r="TL202" s="17"/>
      <c r="TM202" s="17"/>
      <c r="TN202" s="17"/>
      <c r="TO202" s="17"/>
      <c r="TP202" s="17"/>
      <c r="TQ202" s="17"/>
      <c r="TR202" s="17"/>
      <c r="TS202" s="17"/>
      <c r="TT202" s="17"/>
      <c r="TU202" s="17"/>
      <c r="TV202" s="17"/>
      <c r="TW202" s="17"/>
      <c r="TX202" s="17"/>
      <c r="TY202" s="17"/>
      <c r="TZ202" s="17"/>
      <c r="UA202" s="17"/>
      <c r="UB202" s="17"/>
      <c r="UC202" s="17"/>
      <c r="UD202" s="17"/>
      <c r="UE202" s="17"/>
      <c r="UF202" s="17"/>
      <c r="UG202" s="17"/>
      <c r="UH202" s="17"/>
      <c r="UI202" s="17"/>
      <c r="UJ202" s="17"/>
      <c r="UK202" s="17"/>
      <c r="UL202" s="17"/>
      <c r="UM202" s="17"/>
      <c r="UN202" s="17"/>
      <c r="UO202" s="17"/>
      <c r="UP202" s="17"/>
      <c r="UQ202" s="17"/>
      <c r="UR202" s="17"/>
      <c r="US202" s="17"/>
      <c r="UT202" s="17"/>
      <c r="UU202" s="17"/>
      <c r="UV202" s="17"/>
      <c r="UW202" s="17"/>
      <c r="UX202" s="17"/>
      <c r="UY202" s="17"/>
      <c r="UZ202" s="17"/>
      <c r="VA202" s="17"/>
      <c r="VB202" s="17"/>
      <c r="VC202" s="17"/>
      <c r="VD202" s="17"/>
      <c r="VE202" s="17"/>
      <c r="VF202" s="17"/>
      <c r="VG202" s="17"/>
      <c r="VH202" s="17"/>
      <c r="VI202" s="17"/>
      <c r="VJ202" s="17"/>
      <c r="VK202" s="17"/>
      <c r="VL202" s="17"/>
      <c r="VM202" s="17"/>
      <c r="VN202" s="17"/>
      <c r="VO202" s="17"/>
      <c r="VP202" s="17"/>
      <c r="VQ202" s="17"/>
      <c r="VR202" s="17"/>
      <c r="VS202" s="17"/>
      <c r="VT202" s="17"/>
      <c r="VU202" s="17"/>
      <c r="VV202" s="17"/>
      <c r="VW202" s="17"/>
      <c r="VX202" s="17"/>
      <c r="VY202" s="17"/>
      <c r="VZ202" s="17"/>
      <c r="WA202" s="17"/>
      <c r="WB202" s="17"/>
      <c r="WC202" s="17"/>
      <c r="WD202" s="17"/>
      <c r="WE202" s="17"/>
      <c r="WF202" s="17"/>
      <c r="WG202" s="17"/>
      <c r="WH202" s="17"/>
      <c r="WI202" s="17"/>
      <c r="WJ202" s="17"/>
      <c r="WK202" s="17"/>
      <c r="WL202" s="17"/>
      <c r="WM202" s="17"/>
      <c r="WN202" s="17"/>
      <c r="WO202" s="17"/>
      <c r="WP202" s="17"/>
      <c r="WQ202" s="17"/>
      <c r="WR202" s="17"/>
      <c r="WS202" s="17"/>
      <c r="WT202" s="17"/>
      <c r="WU202" s="17"/>
      <c r="WV202" s="17"/>
      <c r="WW202" s="17"/>
      <c r="WX202" s="17"/>
      <c r="WY202" s="17"/>
      <c r="WZ202" s="17"/>
      <c r="XA202" s="17"/>
      <c r="XB202" s="17"/>
      <c r="XC202" s="17"/>
      <c r="XD202" s="17"/>
      <c r="XE202" s="17"/>
      <c r="XF202" s="17"/>
      <c r="XG202" s="17"/>
      <c r="XH202" s="17"/>
      <c r="XI202" s="17"/>
      <c r="XJ202" s="17"/>
      <c r="XK202" s="17"/>
      <c r="XL202" s="17"/>
      <c r="XM202" s="17"/>
      <c r="XN202" s="17"/>
      <c r="XO202" s="17"/>
      <c r="XP202" s="17"/>
      <c r="XQ202" s="17"/>
      <c r="XR202" s="17"/>
      <c r="XS202" s="17"/>
      <c r="XT202" s="17"/>
      <c r="XU202" s="17"/>
      <c r="XV202" s="17"/>
      <c r="XW202" s="17"/>
      <c r="XX202" s="17"/>
      <c r="XY202" s="17"/>
      <c r="XZ202" s="17"/>
      <c r="YA202" s="17"/>
      <c r="YB202" s="17"/>
      <c r="YC202" s="17"/>
      <c r="YD202" s="17"/>
      <c r="YE202" s="17"/>
      <c r="YF202" s="17"/>
      <c r="YG202" s="17"/>
      <c r="YH202" s="17"/>
      <c r="YI202" s="17"/>
      <c r="YJ202" s="17"/>
      <c r="YK202" s="17"/>
      <c r="YL202" s="17"/>
      <c r="YM202" s="17"/>
      <c r="YN202" s="17"/>
      <c r="YO202" s="17"/>
      <c r="YP202" s="17"/>
      <c r="YQ202" s="17"/>
      <c r="YR202" s="17"/>
      <c r="YS202" s="17"/>
      <c r="YT202" s="17"/>
      <c r="YU202" s="17"/>
      <c r="YV202" s="17"/>
      <c r="YW202" s="17"/>
      <c r="YX202" s="17"/>
      <c r="YY202" s="17"/>
      <c r="YZ202" s="17"/>
      <c r="ZA202" s="17"/>
      <c r="ZB202" s="17"/>
      <c r="ZC202" s="17"/>
      <c r="ZD202" s="17"/>
      <c r="ZE202" s="17"/>
      <c r="ZF202" s="17"/>
      <c r="ZG202" s="17"/>
      <c r="ZH202" s="17"/>
      <c r="ZI202" s="17"/>
      <c r="ZJ202" s="17"/>
      <c r="ZK202" s="17"/>
      <c r="ZL202" s="17"/>
      <c r="ZM202" s="17"/>
      <c r="ZN202" s="17"/>
      <c r="ZO202" s="17"/>
      <c r="ZP202" s="17"/>
      <c r="ZQ202" s="17"/>
      <c r="ZR202" s="17"/>
      <c r="ZS202" s="17"/>
      <c r="ZT202" s="17"/>
      <c r="ZU202" s="17"/>
      <c r="ZV202" s="17"/>
      <c r="ZW202" s="17"/>
      <c r="ZX202" s="17"/>
      <c r="ZY202" s="17"/>
      <c r="ZZ202" s="17"/>
      <c r="AAA202" s="17"/>
      <c r="AAB202" s="17"/>
      <c r="AAC202" s="17"/>
      <c r="AAD202" s="17"/>
      <c r="AAE202" s="17"/>
      <c r="AAF202" s="17"/>
      <c r="AAG202" s="17"/>
      <c r="AAH202" s="17"/>
      <c r="AAI202" s="17"/>
      <c r="AAJ202" s="17"/>
    </row>
    <row r="203" spans="72:712" x14ac:dyDescent="0.45"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  <c r="LH203" s="17"/>
      <c r="LI203" s="17"/>
      <c r="LJ203" s="17"/>
      <c r="LK203" s="17"/>
      <c r="LL203" s="17"/>
      <c r="LM203" s="17"/>
      <c r="LN203" s="17"/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D203" s="17"/>
      <c r="ME203" s="17"/>
      <c r="MF203" s="17"/>
      <c r="MG203" s="17"/>
      <c r="MH203" s="17"/>
      <c r="MI203" s="17"/>
      <c r="MJ203" s="17"/>
      <c r="MK203" s="17"/>
      <c r="ML203" s="17"/>
      <c r="MM203" s="17"/>
      <c r="MN203" s="17"/>
      <c r="MO203" s="17"/>
      <c r="MP203" s="17"/>
      <c r="MQ203" s="17"/>
      <c r="MR203" s="17"/>
      <c r="MS203" s="17"/>
      <c r="MT203" s="17"/>
      <c r="MU203" s="17"/>
      <c r="MV203" s="17"/>
      <c r="MW203" s="17"/>
      <c r="MX203" s="17"/>
      <c r="MY203" s="17"/>
      <c r="MZ203" s="17"/>
      <c r="NA203" s="17"/>
      <c r="NB203" s="17"/>
      <c r="NC203" s="17"/>
      <c r="ND203" s="17"/>
      <c r="NE203" s="17"/>
      <c r="NF203" s="17"/>
      <c r="NG203" s="17"/>
      <c r="NH203" s="17"/>
      <c r="NI203" s="17"/>
      <c r="NJ203" s="17"/>
      <c r="NK203" s="17"/>
      <c r="NL203" s="17"/>
      <c r="NM203" s="17"/>
      <c r="NN203" s="17"/>
      <c r="NO203" s="17"/>
      <c r="NP203" s="17"/>
      <c r="NQ203" s="17"/>
      <c r="NR203" s="17"/>
      <c r="NS203" s="17"/>
      <c r="NT203" s="17"/>
      <c r="NU203" s="17"/>
      <c r="NV203" s="17"/>
      <c r="NW203" s="17"/>
      <c r="NX203" s="17"/>
      <c r="NY203" s="17"/>
      <c r="NZ203" s="17"/>
      <c r="OA203" s="17"/>
      <c r="OB203" s="17"/>
      <c r="OC203" s="17"/>
      <c r="OD203" s="17"/>
      <c r="OE203" s="17"/>
      <c r="OF203" s="17"/>
      <c r="OG203" s="17"/>
      <c r="OH203" s="17"/>
      <c r="OI203" s="17"/>
      <c r="OJ203" s="17"/>
      <c r="OK203" s="17"/>
      <c r="OL203" s="17"/>
      <c r="OM203" s="17"/>
      <c r="ON203" s="17"/>
      <c r="OO203" s="17"/>
      <c r="OP203" s="17"/>
      <c r="OQ203" s="17"/>
      <c r="OR203" s="17"/>
      <c r="OS203" s="17"/>
      <c r="OT203" s="17"/>
      <c r="OU203" s="17"/>
      <c r="OV203" s="17"/>
      <c r="OW203" s="17"/>
      <c r="OX203" s="17"/>
      <c r="OY203" s="17"/>
      <c r="OZ203" s="17"/>
      <c r="PA203" s="17"/>
      <c r="PB203" s="17"/>
      <c r="PC203" s="17"/>
      <c r="PD203" s="17"/>
      <c r="PE203" s="17"/>
      <c r="PF203" s="17"/>
      <c r="PG203" s="17"/>
      <c r="PH203" s="17"/>
      <c r="PI203" s="17"/>
      <c r="PJ203" s="17"/>
      <c r="PK203" s="17"/>
      <c r="PL203" s="17"/>
      <c r="PM203" s="17"/>
      <c r="PN203" s="17"/>
      <c r="PO203" s="17"/>
      <c r="PP203" s="17"/>
      <c r="PQ203" s="17"/>
      <c r="PR203" s="17"/>
      <c r="PS203" s="17"/>
      <c r="PT203" s="17"/>
      <c r="PU203" s="17"/>
      <c r="PV203" s="17"/>
      <c r="PW203" s="17"/>
      <c r="PX203" s="17"/>
      <c r="PY203" s="17"/>
      <c r="PZ203" s="17"/>
      <c r="QA203" s="17"/>
      <c r="QB203" s="17"/>
      <c r="QC203" s="17"/>
      <c r="QD203" s="17"/>
      <c r="QE203" s="17"/>
      <c r="QF203" s="17"/>
      <c r="QG203" s="17"/>
      <c r="QH203" s="17"/>
      <c r="QI203" s="17"/>
      <c r="QJ203" s="17"/>
      <c r="QK203" s="17"/>
      <c r="QL203" s="17"/>
      <c r="QM203" s="17"/>
      <c r="QN203" s="17"/>
      <c r="QO203" s="17"/>
      <c r="QP203" s="17"/>
      <c r="QQ203" s="17"/>
      <c r="QR203" s="17"/>
      <c r="QS203" s="17"/>
      <c r="QT203" s="17"/>
      <c r="QU203" s="17"/>
      <c r="QV203" s="17"/>
      <c r="QW203" s="17"/>
      <c r="QX203" s="17"/>
      <c r="QY203" s="17"/>
      <c r="QZ203" s="17"/>
      <c r="RA203" s="17"/>
      <c r="RB203" s="17"/>
      <c r="RC203" s="17"/>
      <c r="RD203" s="17"/>
      <c r="RE203" s="17"/>
      <c r="RF203" s="17"/>
      <c r="RG203" s="17"/>
      <c r="RH203" s="17"/>
      <c r="RI203" s="17"/>
      <c r="RJ203" s="17"/>
      <c r="RK203" s="17"/>
      <c r="RL203" s="17"/>
      <c r="RM203" s="17"/>
      <c r="RN203" s="17"/>
      <c r="RO203" s="17"/>
      <c r="RP203" s="17"/>
      <c r="RQ203" s="17"/>
      <c r="RR203" s="17"/>
      <c r="RS203" s="17"/>
      <c r="RT203" s="17"/>
      <c r="RU203" s="17"/>
      <c r="RV203" s="17"/>
      <c r="RW203" s="17"/>
      <c r="RX203" s="17"/>
      <c r="RY203" s="17"/>
      <c r="RZ203" s="17"/>
      <c r="SA203" s="17"/>
      <c r="SB203" s="17"/>
      <c r="SC203" s="17"/>
      <c r="SD203" s="17"/>
      <c r="SE203" s="17"/>
      <c r="SF203" s="17"/>
      <c r="SG203" s="17"/>
      <c r="SH203" s="17"/>
      <c r="SI203" s="17"/>
      <c r="SJ203" s="17"/>
      <c r="SK203" s="17"/>
      <c r="SL203" s="17"/>
      <c r="SM203" s="17"/>
      <c r="SN203" s="17"/>
      <c r="SO203" s="17"/>
      <c r="SP203" s="17"/>
      <c r="SQ203" s="17"/>
      <c r="SR203" s="17"/>
      <c r="SS203" s="17"/>
      <c r="ST203" s="17"/>
      <c r="SU203" s="17"/>
      <c r="SV203" s="17"/>
      <c r="SW203" s="17"/>
      <c r="SX203" s="17"/>
      <c r="SY203" s="17"/>
      <c r="SZ203" s="17"/>
      <c r="TA203" s="17"/>
      <c r="TB203" s="17"/>
      <c r="TC203" s="17"/>
      <c r="TD203" s="17"/>
      <c r="TE203" s="17"/>
      <c r="TF203" s="17"/>
      <c r="TG203" s="17"/>
      <c r="TH203" s="17"/>
      <c r="TI203" s="17"/>
      <c r="TJ203" s="17"/>
      <c r="TK203" s="17"/>
      <c r="TL203" s="17"/>
      <c r="TM203" s="17"/>
      <c r="TN203" s="17"/>
      <c r="TO203" s="17"/>
      <c r="TP203" s="17"/>
      <c r="TQ203" s="17"/>
      <c r="TR203" s="17"/>
      <c r="TS203" s="17"/>
      <c r="TT203" s="17"/>
      <c r="TU203" s="17"/>
      <c r="TV203" s="17"/>
      <c r="TW203" s="17"/>
      <c r="TX203" s="17"/>
      <c r="TY203" s="17"/>
      <c r="TZ203" s="17"/>
      <c r="UA203" s="17"/>
      <c r="UB203" s="17"/>
      <c r="UC203" s="17"/>
      <c r="UD203" s="17"/>
      <c r="UE203" s="17"/>
      <c r="UF203" s="17"/>
      <c r="UG203" s="17"/>
      <c r="UH203" s="17"/>
      <c r="UI203" s="17"/>
      <c r="UJ203" s="17"/>
      <c r="UK203" s="17"/>
      <c r="UL203" s="17"/>
      <c r="UM203" s="17"/>
      <c r="UN203" s="17"/>
      <c r="UO203" s="17"/>
      <c r="UP203" s="17"/>
      <c r="UQ203" s="17"/>
      <c r="UR203" s="17"/>
      <c r="US203" s="17"/>
      <c r="UT203" s="17"/>
      <c r="UU203" s="17"/>
      <c r="UV203" s="17"/>
      <c r="UW203" s="17"/>
      <c r="UX203" s="17"/>
      <c r="UY203" s="17"/>
      <c r="UZ203" s="17"/>
      <c r="VA203" s="17"/>
      <c r="VB203" s="17"/>
      <c r="VC203" s="17"/>
      <c r="VD203" s="17"/>
      <c r="VE203" s="17"/>
      <c r="VF203" s="17"/>
      <c r="VG203" s="17"/>
      <c r="VH203" s="17"/>
      <c r="VI203" s="17"/>
      <c r="VJ203" s="17"/>
      <c r="VK203" s="17"/>
      <c r="VL203" s="17"/>
      <c r="VM203" s="17"/>
      <c r="VN203" s="17"/>
      <c r="VO203" s="17"/>
      <c r="VP203" s="17"/>
      <c r="VQ203" s="17"/>
      <c r="VR203" s="17"/>
      <c r="VS203" s="17"/>
      <c r="VT203" s="17"/>
      <c r="VU203" s="17"/>
      <c r="VV203" s="17"/>
      <c r="VW203" s="17"/>
      <c r="VX203" s="17"/>
      <c r="VY203" s="17"/>
      <c r="VZ203" s="17"/>
      <c r="WA203" s="17"/>
      <c r="WB203" s="17"/>
      <c r="WC203" s="17"/>
      <c r="WD203" s="17"/>
      <c r="WE203" s="17"/>
      <c r="WF203" s="17"/>
      <c r="WG203" s="17"/>
      <c r="WH203" s="17"/>
      <c r="WI203" s="17"/>
      <c r="WJ203" s="17"/>
      <c r="WK203" s="17"/>
      <c r="WL203" s="17"/>
      <c r="WM203" s="17"/>
      <c r="WN203" s="17"/>
      <c r="WO203" s="17"/>
      <c r="WP203" s="17"/>
      <c r="WQ203" s="17"/>
      <c r="WR203" s="17"/>
      <c r="WS203" s="17"/>
      <c r="WT203" s="17"/>
      <c r="WU203" s="17"/>
      <c r="WV203" s="17"/>
      <c r="WW203" s="17"/>
      <c r="WX203" s="17"/>
      <c r="WY203" s="17"/>
      <c r="WZ203" s="17"/>
      <c r="XA203" s="17"/>
      <c r="XB203" s="17"/>
      <c r="XC203" s="17"/>
      <c r="XD203" s="17"/>
      <c r="XE203" s="17"/>
      <c r="XF203" s="17"/>
      <c r="XG203" s="17"/>
      <c r="XH203" s="17"/>
      <c r="XI203" s="17"/>
      <c r="XJ203" s="17"/>
      <c r="XK203" s="17"/>
      <c r="XL203" s="17"/>
      <c r="XM203" s="17"/>
      <c r="XN203" s="17"/>
      <c r="XO203" s="17"/>
      <c r="XP203" s="17"/>
      <c r="XQ203" s="17"/>
      <c r="XR203" s="17"/>
      <c r="XS203" s="17"/>
      <c r="XT203" s="17"/>
      <c r="XU203" s="17"/>
      <c r="XV203" s="17"/>
      <c r="XW203" s="17"/>
      <c r="XX203" s="17"/>
      <c r="XY203" s="17"/>
      <c r="XZ203" s="17"/>
      <c r="YA203" s="17"/>
      <c r="YB203" s="17"/>
      <c r="YC203" s="17"/>
      <c r="YD203" s="17"/>
      <c r="YE203" s="17"/>
      <c r="YF203" s="17"/>
      <c r="YG203" s="17"/>
      <c r="YH203" s="17"/>
      <c r="YI203" s="17"/>
      <c r="YJ203" s="17"/>
      <c r="YK203" s="17"/>
      <c r="YL203" s="17"/>
      <c r="YM203" s="17"/>
      <c r="YN203" s="17"/>
      <c r="YO203" s="17"/>
      <c r="YP203" s="17"/>
      <c r="YQ203" s="17"/>
      <c r="YR203" s="17"/>
      <c r="YS203" s="17"/>
      <c r="YT203" s="17"/>
      <c r="YU203" s="17"/>
      <c r="YV203" s="17"/>
      <c r="YW203" s="17"/>
      <c r="YX203" s="17"/>
      <c r="YY203" s="17"/>
      <c r="YZ203" s="17"/>
      <c r="ZA203" s="17"/>
      <c r="ZB203" s="17"/>
      <c r="ZC203" s="17"/>
      <c r="ZD203" s="17"/>
      <c r="ZE203" s="17"/>
      <c r="ZF203" s="17"/>
      <c r="ZG203" s="17"/>
      <c r="ZH203" s="17"/>
      <c r="ZI203" s="17"/>
      <c r="ZJ203" s="17"/>
      <c r="ZK203" s="17"/>
      <c r="ZL203" s="17"/>
      <c r="ZM203" s="17"/>
      <c r="ZN203" s="17"/>
      <c r="ZO203" s="17"/>
      <c r="ZP203" s="17"/>
      <c r="ZQ203" s="17"/>
      <c r="ZR203" s="17"/>
      <c r="ZS203" s="17"/>
      <c r="ZT203" s="17"/>
      <c r="ZU203" s="17"/>
      <c r="ZV203" s="17"/>
      <c r="ZW203" s="17"/>
      <c r="ZX203" s="17"/>
      <c r="ZY203" s="17"/>
      <c r="ZZ203" s="17"/>
      <c r="AAA203" s="17"/>
      <c r="AAB203" s="17"/>
      <c r="AAC203" s="17"/>
      <c r="AAD203" s="17"/>
      <c r="AAE203" s="17"/>
      <c r="AAF203" s="17"/>
      <c r="AAG203" s="17"/>
      <c r="AAH203" s="17"/>
      <c r="AAI203" s="17"/>
      <c r="AAJ203" s="17"/>
    </row>
    <row r="204" spans="72:712" x14ac:dyDescent="0.45"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  <c r="IY204" s="17"/>
      <c r="IZ204" s="17"/>
      <c r="JA204" s="17"/>
      <c r="JB204" s="17"/>
      <c r="JC204" s="17"/>
      <c r="JD204" s="17"/>
      <c r="JE204" s="17"/>
      <c r="JF204" s="17"/>
      <c r="JG204" s="17"/>
      <c r="JH204" s="17"/>
      <c r="JI204" s="17"/>
      <c r="JJ204" s="17"/>
      <c r="JK204" s="17"/>
      <c r="JL204" s="17"/>
      <c r="JM204" s="17"/>
      <c r="JN204" s="17"/>
      <c r="JO204" s="17"/>
      <c r="JP204" s="17"/>
      <c r="JQ204" s="17"/>
      <c r="JR204" s="17"/>
      <c r="JS204" s="17"/>
      <c r="JT204" s="17"/>
      <c r="JU204" s="17"/>
      <c r="JV204" s="17"/>
      <c r="JW204" s="17"/>
      <c r="JX204" s="17"/>
      <c r="JY204" s="17"/>
      <c r="JZ204" s="17"/>
      <c r="KA204" s="17"/>
      <c r="KB204" s="17"/>
      <c r="KC204" s="17"/>
      <c r="KD204" s="17"/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7"/>
      <c r="KQ204" s="17"/>
      <c r="KR204" s="17"/>
      <c r="KS204" s="17"/>
      <c r="KT204" s="17"/>
      <c r="KU204" s="17"/>
      <c r="KV204" s="17"/>
      <c r="KW204" s="17"/>
      <c r="KX204" s="17"/>
      <c r="KY204" s="17"/>
      <c r="KZ204" s="17"/>
      <c r="LA204" s="17"/>
      <c r="LB204" s="17"/>
      <c r="LC204" s="17"/>
      <c r="LD204" s="17"/>
      <c r="LE204" s="17"/>
      <c r="LF204" s="17"/>
      <c r="LG204" s="17"/>
      <c r="LH204" s="17"/>
      <c r="LI204" s="17"/>
      <c r="LJ204" s="17"/>
      <c r="LK204" s="17"/>
      <c r="LL204" s="17"/>
      <c r="LM204" s="17"/>
      <c r="LN204" s="17"/>
      <c r="LO204" s="17"/>
      <c r="LP204" s="17"/>
      <c r="LQ204" s="17"/>
      <c r="LR204" s="17"/>
      <c r="LS204" s="17"/>
      <c r="LT204" s="17"/>
      <c r="LU204" s="17"/>
      <c r="LV204" s="17"/>
      <c r="LW204" s="17"/>
      <c r="LX204" s="17"/>
      <c r="LY204" s="17"/>
      <c r="LZ204" s="17"/>
      <c r="MA204" s="17"/>
      <c r="MB204" s="17"/>
      <c r="MC204" s="17"/>
      <c r="MD204" s="17"/>
      <c r="ME204" s="17"/>
      <c r="MF204" s="17"/>
      <c r="MG204" s="17"/>
      <c r="MH204" s="17"/>
      <c r="MI204" s="17"/>
      <c r="MJ204" s="17"/>
      <c r="MK204" s="17"/>
      <c r="ML204" s="17"/>
      <c r="MM204" s="17"/>
      <c r="MN204" s="17"/>
      <c r="MO204" s="17"/>
      <c r="MP204" s="17"/>
      <c r="MQ204" s="17"/>
      <c r="MR204" s="17"/>
      <c r="MS204" s="17"/>
      <c r="MT204" s="17"/>
      <c r="MU204" s="17"/>
      <c r="MV204" s="17"/>
      <c r="MW204" s="17"/>
      <c r="MX204" s="17"/>
      <c r="MY204" s="17"/>
      <c r="MZ204" s="17"/>
      <c r="NA204" s="17"/>
      <c r="NB204" s="17"/>
      <c r="NC204" s="17"/>
      <c r="ND204" s="17"/>
      <c r="NE204" s="17"/>
      <c r="NF204" s="17"/>
      <c r="NG204" s="17"/>
      <c r="NH204" s="17"/>
      <c r="NI204" s="17"/>
      <c r="NJ204" s="17"/>
      <c r="NK204" s="17"/>
      <c r="NL204" s="17"/>
      <c r="NM204" s="17"/>
      <c r="NN204" s="17"/>
      <c r="NO204" s="17"/>
      <c r="NP204" s="17"/>
      <c r="NQ204" s="17"/>
      <c r="NR204" s="17"/>
      <c r="NS204" s="17"/>
      <c r="NT204" s="17"/>
      <c r="NU204" s="17"/>
      <c r="NV204" s="17"/>
      <c r="NW204" s="17"/>
      <c r="NX204" s="17"/>
      <c r="NY204" s="17"/>
      <c r="NZ204" s="17"/>
      <c r="OA204" s="17"/>
      <c r="OB204" s="17"/>
      <c r="OC204" s="17"/>
      <c r="OD204" s="17"/>
      <c r="OE204" s="17"/>
      <c r="OF204" s="17"/>
      <c r="OG204" s="17"/>
      <c r="OH204" s="17"/>
      <c r="OI204" s="17"/>
      <c r="OJ204" s="17"/>
      <c r="OK204" s="17"/>
      <c r="OL204" s="17"/>
      <c r="OM204" s="17"/>
      <c r="ON204" s="17"/>
      <c r="OO204" s="17"/>
      <c r="OP204" s="17"/>
      <c r="OQ204" s="17"/>
      <c r="OR204" s="17"/>
      <c r="OS204" s="17"/>
      <c r="OT204" s="17"/>
      <c r="OU204" s="17"/>
      <c r="OV204" s="17"/>
      <c r="OW204" s="17"/>
      <c r="OX204" s="17"/>
      <c r="OY204" s="17"/>
      <c r="OZ204" s="17"/>
      <c r="PA204" s="17"/>
      <c r="PB204" s="17"/>
      <c r="PC204" s="17"/>
      <c r="PD204" s="17"/>
      <c r="PE204" s="17"/>
      <c r="PF204" s="17"/>
      <c r="PG204" s="17"/>
      <c r="PH204" s="17"/>
      <c r="PI204" s="17"/>
      <c r="PJ204" s="17"/>
      <c r="PK204" s="17"/>
      <c r="PL204" s="17"/>
      <c r="PM204" s="17"/>
      <c r="PN204" s="17"/>
      <c r="PO204" s="17"/>
      <c r="PP204" s="17"/>
      <c r="PQ204" s="17"/>
      <c r="PR204" s="17"/>
      <c r="PS204" s="17"/>
      <c r="PT204" s="17"/>
      <c r="PU204" s="17"/>
      <c r="PV204" s="17"/>
      <c r="PW204" s="17"/>
      <c r="PX204" s="17"/>
      <c r="PY204" s="17"/>
      <c r="PZ204" s="17"/>
      <c r="QA204" s="17"/>
      <c r="QB204" s="17"/>
      <c r="QC204" s="17"/>
      <c r="QD204" s="17"/>
      <c r="QE204" s="17"/>
      <c r="QF204" s="17"/>
      <c r="QG204" s="17"/>
      <c r="QH204" s="17"/>
      <c r="QI204" s="17"/>
      <c r="QJ204" s="17"/>
      <c r="QK204" s="17"/>
      <c r="QL204" s="17"/>
      <c r="QM204" s="17"/>
      <c r="QN204" s="17"/>
      <c r="QO204" s="17"/>
      <c r="QP204" s="17"/>
      <c r="QQ204" s="17"/>
      <c r="QR204" s="17"/>
      <c r="QS204" s="17"/>
      <c r="QT204" s="17"/>
      <c r="QU204" s="17"/>
      <c r="QV204" s="17"/>
      <c r="QW204" s="17"/>
      <c r="QX204" s="17"/>
      <c r="QY204" s="17"/>
      <c r="QZ204" s="17"/>
      <c r="RA204" s="17"/>
      <c r="RB204" s="17"/>
      <c r="RC204" s="17"/>
      <c r="RD204" s="17"/>
      <c r="RE204" s="17"/>
      <c r="RF204" s="17"/>
      <c r="RG204" s="17"/>
      <c r="RH204" s="17"/>
      <c r="RI204" s="17"/>
      <c r="RJ204" s="17"/>
      <c r="RK204" s="17"/>
      <c r="RL204" s="17"/>
      <c r="RM204" s="17"/>
      <c r="RN204" s="17"/>
      <c r="RO204" s="17"/>
      <c r="RP204" s="17"/>
      <c r="RQ204" s="17"/>
      <c r="RR204" s="17"/>
      <c r="RS204" s="17"/>
      <c r="RT204" s="17"/>
      <c r="RU204" s="17"/>
      <c r="RV204" s="17"/>
      <c r="RW204" s="17"/>
      <c r="RX204" s="17"/>
      <c r="RY204" s="17"/>
      <c r="RZ204" s="17"/>
      <c r="SA204" s="17"/>
      <c r="SB204" s="17"/>
      <c r="SC204" s="17"/>
      <c r="SD204" s="17"/>
      <c r="SE204" s="17"/>
      <c r="SF204" s="17"/>
      <c r="SG204" s="17"/>
      <c r="SH204" s="17"/>
      <c r="SI204" s="17"/>
      <c r="SJ204" s="17"/>
      <c r="SK204" s="17"/>
      <c r="SL204" s="17"/>
      <c r="SM204" s="17"/>
      <c r="SN204" s="17"/>
      <c r="SO204" s="17"/>
      <c r="SP204" s="17"/>
      <c r="SQ204" s="17"/>
      <c r="SR204" s="17"/>
      <c r="SS204" s="17"/>
      <c r="ST204" s="17"/>
      <c r="SU204" s="17"/>
      <c r="SV204" s="17"/>
      <c r="SW204" s="17"/>
      <c r="SX204" s="17"/>
      <c r="SY204" s="17"/>
      <c r="SZ204" s="17"/>
      <c r="TA204" s="17"/>
      <c r="TB204" s="17"/>
      <c r="TC204" s="17"/>
      <c r="TD204" s="17"/>
      <c r="TE204" s="17"/>
      <c r="TF204" s="17"/>
      <c r="TG204" s="17"/>
      <c r="TH204" s="17"/>
      <c r="TI204" s="17"/>
      <c r="TJ204" s="17"/>
      <c r="TK204" s="17"/>
      <c r="TL204" s="17"/>
      <c r="TM204" s="17"/>
      <c r="TN204" s="17"/>
      <c r="TO204" s="17"/>
      <c r="TP204" s="17"/>
      <c r="TQ204" s="17"/>
      <c r="TR204" s="17"/>
      <c r="TS204" s="17"/>
      <c r="TT204" s="17"/>
      <c r="TU204" s="17"/>
      <c r="TV204" s="17"/>
      <c r="TW204" s="17"/>
      <c r="TX204" s="17"/>
      <c r="TY204" s="17"/>
      <c r="TZ204" s="17"/>
      <c r="UA204" s="17"/>
      <c r="UB204" s="17"/>
      <c r="UC204" s="17"/>
      <c r="UD204" s="17"/>
      <c r="UE204" s="17"/>
      <c r="UF204" s="17"/>
      <c r="UG204" s="17"/>
      <c r="UH204" s="17"/>
      <c r="UI204" s="17"/>
      <c r="UJ204" s="17"/>
      <c r="UK204" s="17"/>
      <c r="UL204" s="17"/>
      <c r="UM204" s="17"/>
      <c r="UN204" s="17"/>
      <c r="UO204" s="17"/>
      <c r="UP204" s="17"/>
      <c r="UQ204" s="17"/>
      <c r="UR204" s="17"/>
      <c r="US204" s="17"/>
      <c r="UT204" s="17"/>
      <c r="UU204" s="17"/>
      <c r="UV204" s="17"/>
      <c r="UW204" s="17"/>
      <c r="UX204" s="17"/>
      <c r="UY204" s="17"/>
      <c r="UZ204" s="17"/>
      <c r="VA204" s="17"/>
      <c r="VB204" s="17"/>
      <c r="VC204" s="17"/>
      <c r="VD204" s="17"/>
      <c r="VE204" s="17"/>
      <c r="VF204" s="17"/>
      <c r="VG204" s="17"/>
      <c r="VH204" s="17"/>
      <c r="VI204" s="17"/>
      <c r="VJ204" s="17"/>
      <c r="VK204" s="17"/>
      <c r="VL204" s="17"/>
      <c r="VM204" s="17"/>
      <c r="VN204" s="17"/>
      <c r="VO204" s="17"/>
      <c r="VP204" s="17"/>
      <c r="VQ204" s="17"/>
      <c r="VR204" s="17"/>
      <c r="VS204" s="17"/>
      <c r="VT204" s="17"/>
      <c r="VU204" s="17"/>
      <c r="VV204" s="17"/>
      <c r="VW204" s="17"/>
      <c r="VX204" s="17"/>
      <c r="VY204" s="17"/>
      <c r="VZ204" s="17"/>
      <c r="WA204" s="17"/>
      <c r="WB204" s="17"/>
      <c r="WC204" s="17"/>
      <c r="WD204" s="17"/>
      <c r="WE204" s="17"/>
      <c r="WF204" s="17"/>
      <c r="WG204" s="17"/>
      <c r="WH204" s="17"/>
      <c r="WI204" s="17"/>
      <c r="WJ204" s="17"/>
      <c r="WK204" s="17"/>
      <c r="WL204" s="17"/>
      <c r="WM204" s="17"/>
      <c r="WN204" s="17"/>
      <c r="WO204" s="17"/>
      <c r="WP204" s="17"/>
      <c r="WQ204" s="17"/>
      <c r="WR204" s="17"/>
      <c r="WS204" s="17"/>
      <c r="WT204" s="17"/>
      <c r="WU204" s="17"/>
      <c r="WV204" s="17"/>
      <c r="WW204" s="17"/>
      <c r="WX204" s="17"/>
      <c r="WY204" s="17"/>
      <c r="WZ204" s="17"/>
      <c r="XA204" s="17"/>
      <c r="XB204" s="17"/>
      <c r="XC204" s="17"/>
      <c r="XD204" s="17"/>
      <c r="XE204" s="17"/>
      <c r="XF204" s="17"/>
      <c r="XG204" s="17"/>
      <c r="XH204" s="17"/>
      <c r="XI204" s="17"/>
      <c r="XJ204" s="17"/>
      <c r="XK204" s="17"/>
      <c r="XL204" s="17"/>
      <c r="XM204" s="17"/>
      <c r="XN204" s="17"/>
      <c r="XO204" s="17"/>
      <c r="XP204" s="17"/>
      <c r="XQ204" s="17"/>
      <c r="XR204" s="17"/>
      <c r="XS204" s="17"/>
      <c r="XT204" s="17"/>
      <c r="XU204" s="17"/>
      <c r="XV204" s="17"/>
      <c r="XW204" s="17"/>
      <c r="XX204" s="17"/>
      <c r="XY204" s="17"/>
      <c r="XZ204" s="17"/>
      <c r="YA204" s="17"/>
      <c r="YB204" s="17"/>
      <c r="YC204" s="17"/>
      <c r="YD204" s="17"/>
      <c r="YE204" s="17"/>
      <c r="YF204" s="17"/>
      <c r="YG204" s="17"/>
      <c r="YH204" s="17"/>
      <c r="YI204" s="17"/>
      <c r="YJ204" s="17"/>
      <c r="YK204" s="17"/>
      <c r="YL204" s="17"/>
      <c r="YM204" s="17"/>
      <c r="YN204" s="17"/>
      <c r="YO204" s="17"/>
      <c r="YP204" s="17"/>
      <c r="YQ204" s="17"/>
      <c r="YR204" s="17"/>
      <c r="YS204" s="17"/>
      <c r="YT204" s="17"/>
      <c r="YU204" s="17"/>
      <c r="YV204" s="17"/>
      <c r="YW204" s="17"/>
      <c r="YX204" s="17"/>
      <c r="YY204" s="17"/>
      <c r="YZ204" s="17"/>
      <c r="ZA204" s="17"/>
      <c r="ZB204" s="17"/>
      <c r="ZC204" s="17"/>
      <c r="ZD204" s="17"/>
      <c r="ZE204" s="17"/>
      <c r="ZF204" s="17"/>
      <c r="ZG204" s="17"/>
      <c r="ZH204" s="17"/>
      <c r="ZI204" s="17"/>
      <c r="ZJ204" s="17"/>
      <c r="ZK204" s="17"/>
      <c r="ZL204" s="17"/>
      <c r="ZM204" s="17"/>
      <c r="ZN204" s="17"/>
      <c r="ZO204" s="17"/>
      <c r="ZP204" s="17"/>
      <c r="ZQ204" s="17"/>
      <c r="ZR204" s="17"/>
      <c r="ZS204" s="17"/>
      <c r="ZT204" s="17"/>
      <c r="ZU204" s="17"/>
      <c r="ZV204" s="17"/>
      <c r="ZW204" s="17"/>
      <c r="ZX204" s="17"/>
      <c r="ZY204" s="17"/>
      <c r="ZZ204" s="17"/>
      <c r="AAA204" s="17"/>
      <c r="AAB204" s="17"/>
      <c r="AAC204" s="17"/>
      <c r="AAD204" s="17"/>
      <c r="AAE204" s="17"/>
      <c r="AAF204" s="17"/>
      <c r="AAG204" s="17"/>
      <c r="AAH204" s="17"/>
      <c r="AAI204" s="17"/>
      <c r="AAJ204" s="17"/>
    </row>
    <row r="205" spans="72:712" x14ac:dyDescent="0.45"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  <c r="IY205" s="17"/>
      <c r="IZ205" s="17"/>
      <c r="JA205" s="17"/>
      <c r="JB205" s="17"/>
      <c r="JC205" s="17"/>
      <c r="JD205" s="17"/>
      <c r="JE205" s="17"/>
      <c r="JF205" s="17"/>
      <c r="JG205" s="17"/>
      <c r="JH205" s="17"/>
      <c r="JI205" s="17"/>
      <c r="JJ205" s="17"/>
      <c r="JK205" s="17"/>
      <c r="JL205" s="17"/>
      <c r="JM205" s="17"/>
      <c r="JN205" s="17"/>
      <c r="JO205" s="17"/>
      <c r="JP205" s="17"/>
      <c r="JQ205" s="17"/>
      <c r="JR205" s="17"/>
      <c r="JS205" s="17"/>
      <c r="JT205" s="17"/>
      <c r="JU205" s="17"/>
      <c r="JV205" s="17"/>
      <c r="JW205" s="17"/>
      <c r="JX205" s="17"/>
      <c r="JY205" s="17"/>
      <c r="JZ205" s="17"/>
      <c r="KA205" s="17"/>
      <c r="KB205" s="17"/>
      <c r="KC205" s="17"/>
      <c r="KD205" s="17"/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7"/>
      <c r="KQ205" s="17"/>
      <c r="KR205" s="17"/>
      <c r="KS205" s="17"/>
      <c r="KT205" s="17"/>
      <c r="KU205" s="17"/>
      <c r="KV205" s="17"/>
      <c r="KW205" s="17"/>
      <c r="KX205" s="17"/>
      <c r="KY205" s="17"/>
      <c r="KZ205" s="17"/>
      <c r="LA205" s="17"/>
      <c r="LB205" s="17"/>
      <c r="LC205" s="17"/>
      <c r="LD205" s="17"/>
      <c r="LE205" s="17"/>
      <c r="LF205" s="17"/>
      <c r="LG205" s="17"/>
      <c r="LH205" s="17"/>
      <c r="LI205" s="17"/>
      <c r="LJ205" s="17"/>
      <c r="LK205" s="17"/>
      <c r="LL205" s="17"/>
      <c r="LM205" s="17"/>
      <c r="LN205" s="17"/>
      <c r="LO205" s="17"/>
      <c r="LP205" s="17"/>
      <c r="LQ205" s="17"/>
      <c r="LR205" s="17"/>
      <c r="LS205" s="17"/>
      <c r="LT205" s="17"/>
      <c r="LU205" s="17"/>
      <c r="LV205" s="17"/>
      <c r="LW205" s="17"/>
      <c r="LX205" s="17"/>
      <c r="LY205" s="17"/>
      <c r="LZ205" s="17"/>
      <c r="MA205" s="17"/>
      <c r="MB205" s="17"/>
      <c r="MC205" s="17"/>
      <c r="MD205" s="17"/>
      <c r="ME205" s="17"/>
      <c r="MF205" s="17"/>
      <c r="MG205" s="17"/>
      <c r="MH205" s="17"/>
      <c r="MI205" s="17"/>
      <c r="MJ205" s="17"/>
      <c r="MK205" s="17"/>
      <c r="ML205" s="17"/>
      <c r="MM205" s="17"/>
      <c r="MN205" s="17"/>
      <c r="MO205" s="17"/>
      <c r="MP205" s="17"/>
      <c r="MQ205" s="17"/>
      <c r="MR205" s="17"/>
      <c r="MS205" s="17"/>
      <c r="MT205" s="17"/>
      <c r="MU205" s="17"/>
      <c r="MV205" s="17"/>
      <c r="MW205" s="17"/>
      <c r="MX205" s="17"/>
      <c r="MY205" s="17"/>
      <c r="MZ205" s="17"/>
      <c r="NA205" s="17"/>
      <c r="NB205" s="17"/>
      <c r="NC205" s="17"/>
      <c r="ND205" s="17"/>
      <c r="NE205" s="17"/>
      <c r="NF205" s="17"/>
      <c r="NG205" s="17"/>
      <c r="NH205" s="17"/>
      <c r="NI205" s="17"/>
      <c r="NJ205" s="17"/>
      <c r="NK205" s="17"/>
      <c r="NL205" s="17"/>
      <c r="NM205" s="17"/>
      <c r="NN205" s="17"/>
      <c r="NO205" s="17"/>
      <c r="NP205" s="17"/>
      <c r="NQ205" s="17"/>
      <c r="NR205" s="17"/>
      <c r="NS205" s="17"/>
      <c r="NT205" s="17"/>
      <c r="NU205" s="17"/>
      <c r="NV205" s="17"/>
      <c r="NW205" s="17"/>
      <c r="NX205" s="17"/>
      <c r="NY205" s="17"/>
      <c r="NZ205" s="17"/>
      <c r="OA205" s="17"/>
      <c r="OB205" s="17"/>
      <c r="OC205" s="17"/>
      <c r="OD205" s="17"/>
      <c r="OE205" s="17"/>
      <c r="OF205" s="17"/>
      <c r="OG205" s="17"/>
      <c r="OH205" s="17"/>
      <c r="OI205" s="17"/>
      <c r="OJ205" s="17"/>
      <c r="OK205" s="17"/>
      <c r="OL205" s="17"/>
      <c r="OM205" s="17"/>
      <c r="ON205" s="17"/>
      <c r="OO205" s="17"/>
      <c r="OP205" s="17"/>
      <c r="OQ205" s="17"/>
      <c r="OR205" s="17"/>
      <c r="OS205" s="17"/>
      <c r="OT205" s="17"/>
      <c r="OU205" s="17"/>
      <c r="OV205" s="17"/>
      <c r="OW205" s="17"/>
      <c r="OX205" s="17"/>
      <c r="OY205" s="17"/>
      <c r="OZ205" s="17"/>
      <c r="PA205" s="17"/>
      <c r="PB205" s="17"/>
      <c r="PC205" s="17"/>
      <c r="PD205" s="17"/>
      <c r="PE205" s="17"/>
      <c r="PF205" s="17"/>
      <c r="PG205" s="17"/>
      <c r="PH205" s="17"/>
      <c r="PI205" s="17"/>
      <c r="PJ205" s="17"/>
      <c r="PK205" s="17"/>
      <c r="PL205" s="17"/>
      <c r="PM205" s="17"/>
      <c r="PN205" s="17"/>
      <c r="PO205" s="17"/>
      <c r="PP205" s="17"/>
      <c r="PQ205" s="17"/>
      <c r="PR205" s="17"/>
      <c r="PS205" s="17"/>
      <c r="PT205" s="17"/>
      <c r="PU205" s="17"/>
      <c r="PV205" s="17"/>
      <c r="PW205" s="17"/>
      <c r="PX205" s="17"/>
      <c r="PY205" s="17"/>
      <c r="PZ205" s="17"/>
      <c r="QA205" s="17"/>
      <c r="QB205" s="17"/>
      <c r="QC205" s="17"/>
      <c r="QD205" s="17"/>
      <c r="QE205" s="17"/>
      <c r="QF205" s="17"/>
      <c r="QG205" s="17"/>
      <c r="QH205" s="17"/>
      <c r="QI205" s="17"/>
      <c r="QJ205" s="17"/>
      <c r="QK205" s="17"/>
      <c r="QL205" s="17"/>
      <c r="QM205" s="17"/>
      <c r="QN205" s="17"/>
      <c r="QO205" s="17"/>
      <c r="QP205" s="17"/>
      <c r="QQ205" s="17"/>
      <c r="QR205" s="17"/>
      <c r="QS205" s="17"/>
      <c r="QT205" s="17"/>
      <c r="QU205" s="17"/>
      <c r="QV205" s="17"/>
      <c r="QW205" s="17"/>
      <c r="QX205" s="17"/>
      <c r="QY205" s="17"/>
      <c r="QZ205" s="17"/>
      <c r="RA205" s="17"/>
      <c r="RB205" s="17"/>
      <c r="RC205" s="17"/>
      <c r="RD205" s="17"/>
      <c r="RE205" s="17"/>
      <c r="RF205" s="17"/>
      <c r="RG205" s="17"/>
      <c r="RH205" s="17"/>
      <c r="RI205" s="17"/>
      <c r="RJ205" s="17"/>
      <c r="RK205" s="17"/>
      <c r="RL205" s="17"/>
      <c r="RM205" s="17"/>
      <c r="RN205" s="17"/>
      <c r="RO205" s="17"/>
      <c r="RP205" s="17"/>
      <c r="RQ205" s="17"/>
      <c r="RR205" s="17"/>
      <c r="RS205" s="17"/>
      <c r="RT205" s="17"/>
      <c r="RU205" s="17"/>
      <c r="RV205" s="17"/>
      <c r="RW205" s="17"/>
      <c r="RX205" s="17"/>
      <c r="RY205" s="17"/>
      <c r="RZ205" s="17"/>
      <c r="SA205" s="17"/>
      <c r="SB205" s="17"/>
      <c r="SC205" s="17"/>
      <c r="SD205" s="17"/>
      <c r="SE205" s="17"/>
      <c r="SF205" s="17"/>
      <c r="SG205" s="17"/>
      <c r="SH205" s="17"/>
      <c r="SI205" s="17"/>
      <c r="SJ205" s="17"/>
      <c r="SK205" s="17"/>
      <c r="SL205" s="17"/>
      <c r="SM205" s="17"/>
      <c r="SN205" s="17"/>
      <c r="SO205" s="17"/>
      <c r="SP205" s="17"/>
      <c r="SQ205" s="17"/>
      <c r="SR205" s="17"/>
      <c r="SS205" s="17"/>
      <c r="ST205" s="17"/>
      <c r="SU205" s="17"/>
      <c r="SV205" s="17"/>
      <c r="SW205" s="17"/>
      <c r="SX205" s="17"/>
      <c r="SY205" s="17"/>
      <c r="SZ205" s="17"/>
      <c r="TA205" s="17"/>
      <c r="TB205" s="17"/>
      <c r="TC205" s="17"/>
      <c r="TD205" s="17"/>
      <c r="TE205" s="17"/>
      <c r="TF205" s="17"/>
      <c r="TG205" s="17"/>
      <c r="TH205" s="17"/>
      <c r="TI205" s="17"/>
      <c r="TJ205" s="17"/>
      <c r="TK205" s="17"/>
      <c r="TL205" s="17"/>
      <c r="TM205" s="17"/>
      <c r="TN205" s="17"/>
      <c r="TO205" s="17"/>
      <c r="TP205" s="17"/>
      <c r="TQ205" s="17"/>
      <c r="TR205" s="17"/>
      <c r="TS205" s="17"/>
      <c r="TT205" s="17"/>
      <c r="TU205" s="17"/>
      <c r="TV205" s="17"/>
      <c r="TW205" s="17"/>
      <c r="TX205" s="17"/>
      <c r="TY205" s="17"/>
      <c r="TZ205" s="17"/>
      <c r="UA205" s="17"/>
      <c r="UB205" s="17"/>
      <c r="UC205" s="17"/>
      <c r="UD205" s="17"/>
      <c r="UE205" s="17"/>
      <c r="UF205" s="17"/>
      <c r="UG205" s="17"/>
      <c r="UH205" s="17"/>
      <c r="UI205" s="17"/>
      <c r="UJ205" s="17"/>
      <c r="UK205" s="17"/>
      <c r="UL205" s="17"/>
      <c r="UM205" s="17"/>
      <c r="UN205" s="17"/>
      <c r="UO205" s="17"/>
      <c r="UP205" s="17"/>
      <c r="UQ205" s="17"/>
      <c r="UR205" s="17"/>
      <c r="US205" s="17"/>
      <c r="UT205" s="17"/>
      <c r="UU205" s="17"/>
      <c r="UV205" s="17"/>
      <c r="UW205" s="17"/>
      <c r="UX205" s="17"/>
      <c r="UY205" s="17"/>
      <c r="UZ205" s="17"/>
      <c r="VA205" s="17"/>
      <c r="VB205" s="17"/>
      <c r="VC205" s="17"/>
      <c r="VD205" s="17"/>
      <c r="VE205" s="17"/>
      <c r="VF205" s="17"/>
      <c r="VG205" s="17"/>
      <c r="VH205" s="17"/>
      <c r="VI205" s="17"/>
      <c r="VJ205" s="17"/>
      <c r="VK205" s="17"/>
      <c r="VL205" s="17"/>
      <c r="VM205" s="17"/>
      <c r="VN205" s="17"/>
      <c r="VO205" s="17"/>
      <c r="VP205" s="17"/>
      <c r="VQ205" s="17"/>
      <c r="VR205" s="17"/>
      <c r="VS205" s="17"/>
      <c r="VT205" s="17"/>
      <c r="VU205" s="17"/>
      <c r="VV205" s="17"/>
      <c r="VW205" s="17"/>
      <c r="VX205" s="17"/>
      <c r="VY205" s="17"/>
      <c r="VZ205" s="17"/>
      <c r="WA205" s="17"/>
      <c r="WB205" s="17"/>
      <c r="WC205" s="17"/>
      <c r="WD205" s="17"/>
      <c r="WE205" s="17"/>
      <c r="WF205" s="17"/>
      <c r="WG205" s="17"/>
      <c r="WH205" s="17"/>
      <c r="WI205" s="17"/>
      <c r="WJ205" s="17"/>
      <c r="WK205" s="17"/>
      <c r="WL205" s="17"/>
      <c r="WM205" s="17"/>
      <c r="WN205" s="17"/>
      <c r="WO205" s="17"/>
      <c r="WP205" s="17"/>
      <c r="WQ205" s="17"/>
      <c r="WR205" s="17"/>
      <c r="WS205" s="17"/>
      <c r="WT205" s="17"/>
      <c r="WU205" s="17"/>
      <c r="WV205" s="17"/>
      <c r="WW205" s="17"/>
      <c r="WX205" s="17"/>
      <c r="WY205" s="17"/>
      <c r="WZ205" s="17"/>
      <c r="XA205" s="17"/>
      <c r="XB205" s="17"/>
      <c r="XC205" s="17"/>
      <c r="XD205" s="17"/>
      <c r="XE205" s="17"/>
      <c r="XF205" s="17"/>
      <c r="XG205" s="17"/>
      <c r="XH205" s="17"/>
      <c r="XI205" s="17"/>
      <c r="XJ205" s="17"/>
      <c r="XK205" s="17"/>
      <c r="XL205" s="17"/>
      <c r="XM205" s="17"/>
      <c r="XN205" s="17"/>
      <c r="XO205" s="17"/>
      <c r="XP205" s="17"/>
      <c r="XQ205" s="17"/>
      <c r="XR205" s="17"/>
      <c r="XS205" s="17"/>
      <c r="XT205" s="17"/>
      <c r="XU205" s="17"/>
      <c r="XV205" s="17"/>
      <c r="XW205" s="17"/>
      <c r="XX205" s="17"/>
      <c r="XY205" s="17"/>
      <c r="XZ205" s="17"/>
      <c r="YA205" s="17"/>
      <c r="YB205" s="17"/>
      <c r="YC205" s="17"/>
      <c r="YD205" s="17"/>
      <c r="YE205" s="17"/>
      <c r="YF205" s="17"/>
      <c r="YG205" s="17"/>
      <c r="YH205" s="17"/>
      <c r="YI205" s="17"/>
      <c r="YJ205" s="17"/>
      <c r="YK205" s="17"/>
      <c r="YL205" s="17"/>
      <c r="YM205" s="17"/>
      <c r="YN205" s="17"/>
      <c r="YO205" s="17"/>
      <c r="YP205" s="17"/>
      <c r="YQ205" s="17"/>
      <c r="YR205" s="17"/>
      <c r="YS205" s="17"/>
      <c r="YT205" s="17"/>
      <c r="YU205" s="17"/>
      <c r="YV205" s="17"/>
      <c r="YW205" s="17"/>
      <c r="YX205" s="17"/>
      <c r="YY205" s="17"/>
      <c r="YZ205" s="17"/>
      <c r="ZA205" s="17"/>
      <c r="ZB205" s="17"/>
      <c r="ZC205" s="17"/>
      <c r="ZD205" s="17"/>
      <c r="ZE205" s="17"/>
      <c r="ZF205" s="17"/>
      <c r="ZG205" s="17"/>
      <c r="ZH205" s="17"/>
      <c r="ZI205" s="17"/>
      <c r="ZJ205" s="17"/>
      <c r="ZK205" s="17"/>
      <c r="ZL205" s="17"/>
      <c r="ZM205" s="17"/>
      <c r="ZN205" s="17"/>
      <c r="ZO205" s="17"/>
      <c r="ZP205" s="17"/>
      <c r="ZQ205" s="17"/>
      <c r="ZR205" s="17"/>
      <c r="ZS205" s="17"/>
      <c r="ZT205" s="17"/>
      <c r="ZU205" s="17"/>
      <c r="ZV205" s="17"/>
      <c r="ZW205" s="17"/>
      <c r="ZX205" s="17"/>
      <c r="ZY205" s="17"/>
      <c r="ZZ205" s="17"/>
      <c r="AAA205" s="17"/>
      <c r="AAB205" s="17"/>
      <c r="AAC205" s="17"/>
      <c r="AAD205" s="17"/>
      <c r="AAE205" s="17"/>
      <c r="AAF205" s="17"/>
      <c r="AAG205" s="17"/>
      <c r="AAH205" s="17"/>
      <c r="AAI205" s="17"/>
      <c r="AAJ205" s="17"/>
    </row>
    <row r="206" spans="72:712" x14ac:dyDescent="0.45"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  <c r="ON206" s="17"/>
      <c r="OO206" s="17"/>
      <c r="OP206" s="17"/>
      <c r="OQ206" s="17"/>
      <c r="OR206" s="17"/>
      <c r="OS206" s="17"/>
      <c r="OT206" s="17"/>
      <c r="OU206" s="17"/>
      <c r="OV206" s="17"/>
      <c r="OW206" s="17"/>
      <c r="OX206" s="17"/>
      <c r="OY206" s="17"/>
      <c r="OZ206" s="17"/>
      <c r="PA206" s="17"/>
      <c r="PB206" s="17"/>
      <c r="PC206" s="17"/>
      <c r="PD206" s="17"/>
      <c r="PE206" s="17"/>
      <c r="PF206" s="17"/>
      <c r="PG206" s="17"/>
      <c r="PH206" s="17"/>
      <c r="PI206" s="17"/>
      <c r="PJ206" s="17"/>
      <c r="PK206" s="17"/>
      <c r="PL206" s="17"/>
      <c r="PM206" s="17"/>
      <c r="PN206" s="17"/>
      <c r="PO206" s="17"/>
      <c r="PP206" s="17"/>
      <c r="PQ206" s="17"/>
      <c r="PR206" s="17"/>
      <c r="PS206" s="17"/>
      <c r="PT206" s="17"/>
      <c r="PU206" s="17"/>
      <c r="PV206" s="17"/>
      <c r="PW206" s="17"/>
      <c r="PX206" s="17"/>
      <c r="PY206" s="17"/>
      <c r="PZ206" s="17"/>
      <c r="QA206" s="17"/>
      <c r="QB206" s="17"/>
      <c r="QC206" s="17"/>
      <c r="QD206" s="17"/>
      <c r="QE206" s="17"/>
      <c r="QF206" s="17"/>
      <c r="QG206" s="17"/>
      <c r="QH206" s="17"/>
      <c r="QI206" s="17"/>
      <c r="QJ206" s="17"/>
      <c r="QK206" s="17"/>
      <c r="QL206" s="17"/>
      <c r="QM206" s="17"/>
      <c r="QN206" s="17"/>
      <c r="QO206" s="17"/>
      <c r="QP206" s="17"/>
      <c r="QQ206" s="17"/>
      <c r="QR206" s="17"/>
      <c r="QS206" s="17"/>
      <c r="QT206" s="17"/>
      <c r="QU206" s="17"/>
      <c r="QV206" s="17"/>
      <c r="QW206" s="17"/>
      <c r="QX206" s="17"/>
      <c r="QY206" s="17"/>
      <c r="QZ206" s="17"/>
      <c r="RA206" s="17"/>
      <c r="RB206" s="17"/>
      <c r="RC206" s="17"/>
      <c r="RD206" s="17"/>
      <c r="RE206" s="17"/>
      <c r="RF206" s="17"/>
      <c r="RG206" s="17"/>
      <c r="RH206" s="17"/>
      <c r="RI206" s="17"/>
      <c r="RJ206" s="17"/>
      <c r="RK206" s="17"/>
      <c r="RL206" s="17"/>
      <c r="RM206" s="17"/>
      <c r="RN206" s="17"/>
      <c r="RO206" s="17"/>
      <c r="RP206" s="17"/>
      <c r="RQ206" s="17"/>
      <c r="RR206" s="17"/>
      <c r="RS206" s="17"/>
      <c r="RT206" s="17"/>
      <c r="RU206" s="17"/>
      <c r="RV206" s="17"/>
      <c r="RW206" s="17"/>
      <c r="RX206" s="17"/>
      <c r="RY206" s="17"/>
      <c r="RZ206" s="17"/>
      <c r="SA206" s="17"/>
      <c r="SB206" s="17"/>
      <c r="SC206" s="17"/>
      <c r="SD206" s="17"/>
      <c r="SE206" s="17"/>
      <c r="SF206" s="17"/>
      <c r="SG206" s="17"/>
      <c r="SH206" s="17"/>
      <c r="SI206" s="17"/>
      <c r="SJ206" s="17"/>
      <c r="SK206" s="17"/>
      <c r="SL206" s="17"/>
      <c r="SM206" s="17"/>
      <c r="SN206" s="17"/>
      <c r="SO206" s="17"/>
      <c r="SP206" s="17"/>
      <c r="SQ206" s="17"/>
      <c r="SR206" s="17"/>
      <c r="SS206" s="17"/>
      <c r="ST206" s="17"/>
      <c r="SU206" s="17"/>
      <c r="SV206" s="17"/>
      <c r="SW206" s="17"/>
      <c r="SX206" s="17"/>
      <c r="SY206" s="17"/>
      <c r="SZ206" s="17"/>
      <c r="TA206" s="17"/>
      <c r="TB206" s="17"/>
      <c r="TC206" s="17"/>
      <c r="TD206" s="17"/>
      <c r="TE206" s="17"/>
      <c r="TF206" s="17"/>
      <c r="TG206" s="17"/>
      <c r="TH206" s="17"/>
      <c r="TI206" s="17"/>
      <c r="TJ206" s="17"/>
      <c r="TK206" s="17"/>
      <c r="TL206" s="17"/>
      <c r="TM206" s="17"/>
      <c r="TN206" s="17"/>
      <c r="TO206" s="17"/>
      <c r="TP206" s="17"/>
      <c r="TQ206" s="17"/>
      <c r="TR206" s="17"/>
      <c r="TS206" s="17"/>
      <c r="TT206" s="17"/>
      <c r="TU206" s="17"/>
      <c r="TV206" s="17"/>
      <c r="TW206" s="17"/>
      <c r="TX206" s="17"/>
      <c r="TY206" s="17"/>
      <c r="TZ206" s="17"/>
      <c r="UA206" s="17"/>
      <c r="UB206" s="17"/>
      <c r="UC206" s="17"/>
      <c r="UD206" s="17"/>
      <c r="UE206" s="17"/>
      <c r="UF206" s="17"/>
      <c r="UG206" s="17"/>
      <c r="UH206" s="17"/>
      <c r="UI206" s="17"/>
      <c r="UJ206" s="17"/>
      <c r="UK206" s="17"/>
      <c r="UL206" s="17"/>
      <c r="UM206" s="17"/>
      <c r="UN206" s="17"/>
      <c r="UO206" s="17"/>
      <c r="UP206" s="17"/>
      <c r="UQ206" s="17"/>
      <c r="UR206" s="17"/>
      <c r="US206" s="17"/>
      <c r="UT206" s="17"/>
      <c r="UU206" s="17"/>
      <c r="UV206" s="17"/>
      <c r="UW206" s="17"/>
      <c r="UX206" s="17"/>
      <c r="UY206" s="17"/>
      <c r="UZ206" s="17"/>
      <c r="VA206" s="17"/>
      <c r="VB206" s="17"/>
      <c r="VC206" s="17"/>
      <c r="VD206" s="17"/>
      <c r="VE206" s="17"/>
      <c r="VF206" s="17"/>
      <c r="VG206" s="17"/>
      <c r="VH206" s="17"/>
      <c r="VI206" s="17"/>
      <c r="VJ206" s="17"/>
      <c r="VK206" s="17"/>
      <c r="VL206" s="17"/>
      <c r="VM206" s="17"/>
      <c r="VN206" s="17"/>
      <c r="VO206" s="17"/>
      <c r="VP206" s="17"/>
      <c r="VQ206" s="17"/>
      <c r="VR206" s="17"/>
      <c r="VS206" s="17"/>
      <c r="VT206" s="17"/>
      <c r="VU206" s="17"/>
      <c r="VV206" s="17"/>
      <c r="VW206" s="17"/>
      <c r="VX206" s="17"/>
      <c r="VY206" s="17"/>
      <c r="VZ206" s="17"/>
      <c r="WA206" s="17"/>
      <c r="WB206" s="17"/>
      <c r="WC206" s="17"/>
      <c r="WD206" s="17"/>
      <c r="WE206" s="17"/>
      <c r="WF206" s="17"/>
      <c r="WG206" s="17"/>
      <c r="WH206" s="17"/>
      <c r="WI206" s="17"/>
      <c r="WJ206" s="17"/>
      <c r="WK206" s="17"/>
      <c r="WL206" s="17"/>
      <c r="WM206" s="17"/>
      <c r="WN206" s="17"/>
      <c r="WO206" s="17"/>
      <c r="WP206" s="17"/>
      <c r="WQ206" s="17"/>
      <c r="WR206" s="17"/>
      <c r="WS206" s="17"/>
      <c r="WT206" s="17"/>
      <c r="WU206" s="17"/>
      <c r="WV206" s="17"/>
      <c r="WW206" s="17"/>
      <c r="WX206" s="17"/>
      <c r="WY206" s="17"/>
      <c r="WZ206" s="17"/>
      <c r="XA206" s="17"/>
      <c r="XB206" s="17"/>
      <c r="XC206" s="17"/>
      <c r="XD206" s="17"/>
      <c r="XE206" s="17"/>
      <c r="XF206" s="17"/>
      <c r="XG206" s="17"/>
      <c r="XH206" s="17"/>
      <c r="XI206" s="17"/>
      <c r="XJ206" s="17"/>
      <c r="XK206" s="17"/>
      <c r="XL206" s="17"/>
      <c r="XM206" s="17"/>
      <c r="XN206" s="17"/>
      <c r="XO206" s="17"/>
      <c r="XP206" s="17"/>
      <c r="XQ206" s="17"/>
      <c r="XR206" s="17"/>
      <c r="XS206" s="17"/>
      <c r="XT206" s="17"/>
      <c r="XU206" s="17"/>
      <c r="XV206" s="17"/>
      <c r="XW206" s="17"/>
      <c r="XX206" s="17"/>
      <c r="XY206" s="17"/>
      <c r="XZ206" s="17"/>
      <c r="YA206" s="17"/>
      <c r="YB206" s="17"/>
      <c r="YC206" s="17"/>
      <c r="YD206" s="17"/>
      <c r="YE206" s="17"/>
      <c r="YF206" s="17"/>
      <c r="YG206" s="17"/>
      <c r="YH206" s="17"/>
      <c r="YI206" s="17"/>
      <c r="YJ206" s="17"/>
      <c r="YK206" s="17"/>
      <c r="YL206" s="17"/>
      <c r="YM206" s="17"/>
      <c r="YN206" s="17"/>
      <c r="YO206" s="17"/>
      <c r="YP206" s="17"/>
      <c r="YQ206" s="17"/>
      <c r="YR206" s="17"/>
      <c r="YS206" s="17"/>
      <c r="YT206" s="17"/>
      <c r="YU206" s="17"/>
      <c r="YV206" s="17"/>
      <c r="YW206" s="17"/>
      <c r="YX206" s="17"/>
      <c r="YY206" s="17"/>
      <c r="YZ206" s="17"/>
      <c r="ZA206" s="17"/>
      <c r="ZB206" s="17"/>
      <c r="ZC206" s="17"/>
      <c r="ZD206" s="17"/>
      <c r="ZE206" s="17"/>
      <c r="ZF206" s="17"/>
      <c r="ZG206" s="17"/>
      <c r="ZH206" s="17"/>
      <c r="ZI206" s="17"/>
      <c r="ZJ206" s="17"/>
      <c r="ZK206" s="17"/>
      <c r="ZL206" s="17"/>
      <c r="ZM206" s="17"/>
      <c r="ZN206" s="17"/>
      <c r="ZO206" s="17"/>
      <c r="ZP206" s="17"/>
      <c r="ZQ206" s="17"/>
      <c r="ZR206" s="17"/>
      <c r="ZS206" s="17"/>
      <c r="ZT206" s="17"/>
      <c r="ZU206" s="17"/>
      <c r="ZV206" s="17"/>
      <c r="ZW206" s="17"/>
      <c r="ZX206" s="17"/>
      <c r="ZY206" s="17"/>
      <c r="ZZ206" s="17"/>
      <c r="AAA206" s="17"/>
      <c r="AAB206" s="17"/>
      <c r="AAC206" s="17"/>
      <c r="AAD206" s="17"/>
      <c r="AAE206" s="17"/>
      <c r="AAF206" s="17"/>
      <c r="AAG206" s="17"/>
      <c r="AAH206" s="17"/>
      <c r="AAI206" s="17"/>
      <c r="AAJ206" s="17"/>
    </row>
    <row r="207" spans="72:712" x14ac:dyDescent="0.45"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  <c r="XW207" s="17"/>
      <c r="XX207" s="17"/>
      <c r="XY207" s="17"/>
      <c r="XZ207" s="17"/>
      <c r="YA207" s="17"/>
      <c r="YB207" s="17"/>
      <c r="YC207" s="17"/>
      <c r="YD207" s="17"/>
      <c r="YE207" s="17"/>
      <c r="YF207" s="17"/>
      <c r="YG207" s="17"/>
      <c r="YH207" s="17"/>
      <c r="YI207" s="17"/>
      <c r="YJ207" s="17"/>
      <c r="YK207" s="17"/>
      <c r="YL207" s="17"/>
      <c r="YM207" s="17"/>
      <c r="YN207" s="17"/>
      <c r="YO207" s="17"/>
      <c r="YP207" s="17"/>
      <c r="YQ207" s="17"/>
      <c r="YR207" s="17"/>
      <c r="YS207" s="17"/>
      <c r="YT207" s="17"/>
      <c r="YU207" s="17"/>
      <c r="YV207" s="17"/>
      <c r="YW207" s="17"/>
      <c r="YX207" s="17"/>
      <c r="YY207" s="17"/>
      <c r="YZ207" s="17"/>
      <c r="ZA207" s="17"/>
      <c r="ZB207" s="17"/>
      <c r="ZC207" s="17"/>
      <c r="ZD207" s="17"/>
      <c r="ZE207" s="17"/>
      <c r="ZF207" s="17"/>
      <c r="ZG207" s="17"/>
      <c r="ZH207" s="17"/>
      <c r="ZI207" s="17"/>
      <c r="ZJ207" s="17"/>
      <c r="ZK207" s="17"/>
      <c r="ZL207" s="17"/>
      <c r="ZM207" s="17"/>
      <c r="ZN207" s="17"/>
      <c r="ZO207" s="17"/>
      <c r="ZP207" s="17"/>
      <c r="ZQ207" s="17"/>
      <c r="ZR207" s="17"/>
      <c r="ZS207" s="17"/>
      <c r="ZT207" s="17"/>
      <c r="ZU207" s="17"/>
      <c r="ZV207" s="17"/>
      <c r="ZW207" s="17"/>
      <c r="ZX207" s="17"/>
      <c r="ZY207" s="17"/>
      <c r="ZZ207" s="17"/>
      <c r="AAA207" s="17"/>
      <c r="AAB207" s="17"/>
      <c r="AAC207" s="17"/>
      <c r="AAD207" s="17"/>
      <c r="AAE207" s="17"/>
      <c r="AAF207" s="17"/>
      <c r="AAG207" s="17"/>
      <c r="AAH207" s="17"/>
      <c r="AAI207" s="17"/>
      <c r="AAJ207" s="17"/>
    </row>
    <row r="208" spans="72:712" x14ac:dyDescent="0.45"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  <c r="LH208" s="17"/>
      <c r="LI208" s="17"/>
      <c r="LJ208" s="17"/>
      <c r="LK208" s="17"/>
      <c r="LL208" s="17"/>
      <c r="LM208" s="17"/>
      <c r="LN208" s="17"/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D208" s="17"/>
      <c r="ME208" s="17"/>
      <c r="MF208" s="17"/>
      <c r="MG208" s="17"/>
      <c r="MH208" s="17"/>
      <c r="MI208" s="17"/>
      <c r="MJ208" s="17"/>
      <c r="MK208" s="17"/>
      <c r="ML208" s="17"/>
      <c r="MM208" s="17"/>
      <c r="MN208" s="17"/>
      <c r="MO208" s="17"/>
      <c r="MP208" s="17"/>
      <c r="MQ208" s="17"/>
      <c r="MR208" s="17"/>
      <c r="MS208" s="17"/>
      <c r="MT208" s="17"/>
      <c r="MU208" s="17"/>
      <c r="MV208" s="17"/>
      <c r="MW208" s="17"/>
      <c r="MX208" s="17"/>
      <c r="MY208" s="17"/>
      <c r="MZ208" s="17"/>
      <c r="NA208" s="17"/>
      <c r="NB208" s="17"/>
      <c r="NC208" s="17"/>
      <c r="ND208" s="17"/>
      <c r="NE208" s="17"/>
      <c r="NF208" s="17"/>
      <c r="NG208" s="17"/>
      <c r="NH208" s="17"/>
      <c r="NI208" s="17"/>
      <c r="NJ208" s="17"/>
      <c r="NK208" s="17"/>
      <c r="NL208" s="17"/>
      <c r="NM208" s="17"/>
      <c r="NN208" s="17"/>
      <c r="NO208" s="17"/>
      <c r="NP208" s="17"/>
      <c r="NQ208" s="17"/>
      <c r="NR208" s="17"/>
      <c r="NS208" s="17"/>
      <c r="NT208" s="17"/>
      <c r="NU208" s="17"/>
      <c r="NV208" s="17"/>
      <c r="NW208" s="17"/>
      <c r="NX208" s="17"/>
      <c r="NY208" s="17"/>
      <c r="NZ208" s="17"/>
      <c r="OA208" s="17"/>
      <c r="OB208" s="17"/>
      <c r="OC208" s="17"/>
      <c r="OD208" s="17"/>
      <c r="OE208" s="17"/>
      <c r="OF208" s="17"/>
      <c r="OG208" s="17"/>
      <c r="OH208" s="17"/>
      <c r="OI208" s="17"/>
      <c r="OJ208" s="17"/>
      <c r="OK208" s="17"/>
      <c r="OL208" s="17"/>
      <c r="OM208" s="17"/>
      <c r="ON208" s="17"/>
      <c r="OO208" s="17"/>
      <c r="OP208" s="17"/>
      <c r="OQ208" s="17"/>
      <c r="OR208" s="17"/>
      <c r="OS208" s="17"/>
      <c r="OT208" s="17"/>
      <c r="OU208" s="17"/>
      <c r="OV208" s="17"/>
      <c r="OW208" s="17"/>
      <c r="OX208" s="17"/>
      <c r="OY208" s="17"/>
      <c r="OZ208" s="17"/>
      <c r="PA208" s="17"/>
      <c r="PB208" s="17"/>
      <c r="PC208" s="17"/>
      <c r="PD208" s="17"/>
      <c r="PE208" s="17"/>
      <c r="PF208" s="17"/>
      <c r="PG208" s="17"/>
      <c r="PH208" s="17"/>
      <c r="PI208" s="17"/>
      <c r="PJ208" s="17"/>
      <c r="PK208" s="17"/>
      <c r="PL208" s="17"/>
      <c r="PM208" s="17"/>
      <c r="PN208" s="17"/>
      <c r="PO208" s="17"/>
      <c r="PP208" s="17"/>
      <c r="PQ208" s="17"/>
      <c r="PR208" s="17"/>
      <c r="PS208" s="17"/>
      <c r="PT208" s="17"/>
      <c r="PU208" s="17"/>
      <c r="PV208" s="17"/>
      <c r="PW208" s="17"/>
      <c r="PX208" s="17"/>
      <c r="PY208" s="17"/>
      <c r="PZ208" s="17"/>
      <c r="QA208" s="17"/>
      <c r="QB208" s="17"/>
      <c r="QC208" s="17"/>
      <c r="QD208" s="17"/>
      <c r="QE208" s="17"/>
      <c r="QF208" s="17"/>
      <c r="QG208" s="17"/>
      <c r="QH208" s="17"/>
      <c r="QI208" s="17"/>
      <c r="QJ208" s="17"/>
      <c r="QK208" s="17"/>
      <c r="QL208" s="17"/>
      <c r="QM208" s="17"/>
      <c r="QN208" s="17"/>
      <c r="QO208" s="17"/>
      <c r="QP208" s="17"/>
      <c r="QQ208" s="17"/>
      <c r="QR208" s="17"/>
      <c r="QS208" s="17"/>
      <c r="QT208" s="17"/>
      <c r="QU208" s="17"/>
      <c r="QV208" s="17"/>
      <c r="QW208" s="17"/>
      <c r="QX208" s="17"/>
      <c r="QY208" s="17"/>
      <c r="QZ208" s="17"/>
      <c r="RA208" s="17"/>
      <c r="RB208" s="17"/>
      <c r="RC208" s="17"/>
      <c r="RD208" s="17"/>
      <c r="RE208" s="17"/>
      <c r="RF208" s="17"/>
      <c r="RG208" s="17"/>
      <c r="RH208" s="17"/>
      <c r="RI208" s="17"/>
      <c r="RJ208" s="17"/>
      <c r="RK208" s="17"/>
      <c r="RL208" s="17"/>
      <c r="RM208" s="17"/>
      <c r="RN208" s="17"/>
      <c r="RO208" s="17"/>
      <c r="RP208" s="17"/>
      <c r="RQ208" s="17"/>
      <c r="RR208" s="17"/>
      <c r="RS208" s="17"/>
      <c r="RT208" s="17"/>
      <c r="RU208" s="17"/>
      <c r="RV208" s="17"/>
      <c r="RW208" s="17"/>
      <c r="RX208" s="17"/>
      <c r="RY208" s="17"/>
      <c r="RZ208" s="17"/>
      <c r="SA208" s="17"/>
      <c r="SB208" s="17"/>
      <c r="SC208" s="17"/>
      <c r="SD208" s="17"/>
      <c r="SE208" s="17"/>
      <c r="SF208" s="17"/>
      <c r="SG208" s="17"/>
      <c r="SH208" s="17"/>
      <c r="SI208" s="17"/>
      <c r="SJ208" s="17"/>
      <c r="SK208" s="17"/>
      <c r="SL208" s="17"/>
      <c r="SM208" s="17"/>
      <c r="SN208" s="17"/>
      <c r="SO208" s="17"/>
      <c r="SP208" s="17"/>
      <c r="SQ208" s="17"/>
      <c r="SR208" s="17"/>
      <c r="SS208" s="17"/>
      <c r="ST208" s="17"/>
      <c r="SU208" s="17"/>
      <c r="SV208" s="17"/>
      <c r="SW208" s="17"/>
      <c r="SX208" s="17"/>
      <c r="SY208" s="17"/>
      <c r="SZ208" s="17"/>
      <c r="TA208" s="17"/>
      <c r="TB208" s="17"/>
      <c r="TC208" s="17"/>
      <c r="TD208" s="17"/>
      <c r="TE208" s="17"/>
      <c r="TF208" s="17"/>
      <c r="TG208" s="17"/>
      <c r="TH208" s="17"/>
      <c r="TI208" s="17"/>
      <c r="TJ208" s="17"/>
      <c r="TK208" s="17"/>
      <c r="TL208" s="17"/>
      <c r="TM208" s="17"/>
      <c r="TN208" s="17"/>
      <c r="TO208" s="17"/>
      <c r="TP208" s="17"/>
      <c r="TQ208" s="17"/>
      <c r="TR208" s="17"/>
      <c r="TS208" s="17"/>
      <c r="TT208" s="17"/>
      <c r="TU208" s="17"/>
      <c r="TV208" s="17"/>
      <c r="TW208" s="17"/>
      <c r="TX208" s="17"/>
      <c r="TY208" s="17"/>
      <c r="TZ208" s="17"/>
      <c r="UA208" s="17"/>
      <c r="UB208" s="17"/>
      <c r="UC208" s="17"/>
      <c r="UD208" s="17"/>
      <c r="UE208" s="17"/>
      <c r="UF208" s="17"/>
      <c r="UG208" s="17"/>
      <c r="UH208" s="17"/>
      <c r="UI208" s="17"/>
      <c r="UJ208" s="17"/>
      <c r="UK208" s="17"/>
      <c r="UL208" s="17"/>
      <c r="UM208" s="17"/>
      <c r="UN208" s="17"/>
      <c r="UO208" s="17"/>
      <c r="UP208" s="17"/>
      <c r="UQ208" s="17"/>
      <c r="UR208" s="17"/>
      <c r="US208" s="17"/>
      <c r="UT208" s="17"/>
      <c r="UU208" s="17"/>
      <c r="UV208" s="17"/>
      <c r="UW208" s="17"/>
      <c r="UX208" s="17"/>
      <c r="UY208" s="17"/>
      <c r="UZ208" s="17"/>
      <c r="VA208" s="17"/>
      <c r="VB208" s="17"/>
      <c r="VC208" s="17"/>
      <c r="VD208" s="17"/>
      <c r="VE208" s="17"/>
      <c r="VF208" s="17"/>
      <c r="VG208" s="17"/>
      <c r="VH208" s="17"/>
      <c r="VI208" s="17"/>
      <c r="VJ208" s="17"/>
      <c r="VK208" s="17"/>
      <c r="VL208" s="17"/>
      <c r="VM208" s="17"/>
      <c r="VN208" s="17"/>
      <c r="VO208" s="17"/>
      <c r="VP208" s="17"/>
      <c r="VQ208" s="17"/>
      <c r="VR208" s="17"/>
      <c r="VS208" s="17"/>
      <c r="VT208" s="17"/>
      <c r="VU208" s="17"/>
      <c r="VV208" s="17"/>
      <c r="VW208" s="17"/>
      <c r="VX208" s="17"/>
      <c r="VY208" s="17"/>
      <c r="VZ208" s="17"/>
      <c r="WA208" s="17"/>
      <c r="WB208" s="17"/>
      <c r="WC208" s="17"/>
      <c r="WD208" s="17"/>
      <c r="WE208" s="17"/>
      <c r="WF208" s="17"/>
      <c r="WG208" s="17"/>
      <c r="WH208" s="17"/>
      <c r="WI208" s="17"/>
      <c r="WJ208" s="17"/>
      <c r="WK208" s="17"/>
      <c r="WL208" s="17"/>
      <c r="WM208" s="17"/>
      <c r="WN208" s="17"/>
      <c r="WO208" s="17"/>
      <c r="WP208" s="17"/>
      <c r="WQ208" s="17"/>
      <c r="WR208" s="17"/>
      <c r="WS208" s="17"/>
      <c r="WT208" s="17"/>
      <c r="WU208" s="17"/>
      <c r="WV208" s="17"/>
      <c r="WW208" s="17"/>
      <c r="WX208" s="17"/>
      <c r="WY208" s="17"/>
      <c r="WZ208" s="17"/>
      <c r="XA208" s="17"/>
      <c r="XB208" s="17"/>
      <c r="XC208" s="17"/>
      <c r="XD208" s="17"/>
      <c r="XE208" s="17"/>
      <c r="XF208" s="17"/>
      <c r="XG208" s="17"/>
      <c r="XH208" s="17"/>
      <c r="XI208" s="17"/>
      <c r="XJ208" s="17"/>
      <c r="XK208" s="17"/>
      <c r="XL208" s="17"/>
      <c r="XM208" s="17"/>
      <c r="XN208" s="17"/>
      <c r="XO208" s="17"/>
      <c r="XP208" s="17"/>
      <c r="XQ208" s="17"/>
      <c r="XR208" s="17"/>
      <c r="XS208" s="17"/>
      <c r="XT208" s="17"/>
      <c r="XU208" s="17"/>
      <c r="XV208" s="17"/>
      <c r="XW208" s="17"/>
      <c r="XX208" s="17"/>
      <c r="XY208" s="17"/>
      <c r="XZ208" s="17"/>
      <c r="YA208" s="17"/>
      <c r="YB208" s="17"/>
      <c r="YC208" s="17"/>
      <c r="YD208" s="17"/>
      <c r="YE208" s="17"/>
      <c r="YF208" s="17"/>
      <c r="YG208" s="17"/>
      <c r="YH208" s="17"/>
      <c r="YI208" s="17"/>
      <c r="YJ208" s="17"/>
      <c r="YK208" s="17"/>
      <c r="YL208" s="17"/>
      <c r="YM208" s="17"/>
      <c r="YN208" s="17"/>
      <c r="YO208" s="17"/>
      <c r="YP208" s="17"/>
      <c r="YQ208" s="17"/>
      <c r="YR208" s="17"/>
      <c r="YS208" s="17"/>
      <c r="YT208" s="17"/>
      <c r="YU208" s="17"/>
      <c r="YV208" s="17"/>
      <c r="YW208" s="17"/>
      <c r="YX208" s="17"/>
      <c r="YY208" s="17"/>
      <c r="YZ208" s="17"/>
      <c r="ZA208" s="17"/>
      <c r="ZB208" s="17"/>
      <c r="ZC208" s="17"/>
      <c r="ZD208" s="17"/>
      <c r="ZE208" s="17"/>
      <c r="ZF208" s="17"/>
      <c r="ZG208" s="17"/>
      <c r="ZH208" s="17"/>
      <c r="ZI208" s="17"/>
      <c r="ZJ208" s="17"/>
      <c r="ZK208" s="17"/>
      <c r="ZL208" s="17"/>
      <c r="ZM208" s="17"/>
      <c r="ZN208" s="17"/>
      <c r="ZO208" s="17"/>
      <c r="ZP208" s="17"/>
      <c r="ZQ208" s="17"/>
      <c r="ZR208" s="17"/>
      <c r="ZS208" s="17"/>
      <c r="ZT208" s="17"/>
      <c r="ZU208" s="17"/>
      <c r="ZV208" s="17"/>
      <c r="ZW208" s="17"/>
      <c r="ZX208" s="17"/>
      <c r="ZY208" s="17"/>
      <c r="ZZ208" s="17"/>
      <c r="AAA208" s="17"/>
      <c r="AAB208" s="17"/>
      <c r="AAC208" s="17"/>
      <c r="AAD208" s="17"/>
      <c r="AAE208" s="17"/>
      <c r="AAF208" s="17"/>
      <c r="AAG208" s="17"/>
      <c r="AAH208" s="17"/>
      <c r="AAI208" s="17"/>
      <c r="AAJ208" s="17"/>
    </row>
    <row r="209" spans="72:712" x14ac:dyDescent="0.45"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  <c r="XW209" s="17"/>
      <c r="XX209" s="17"/>
      <c r="XY209" s="17"/>
      <c r="XZ209" s="17"/>
      <c r="YA209" s="17"/>
      <c r="YB209" s="17"/>
      <c r="YC209" s="17"/>
      <c r="YD209" s="17"/>
      <c r="YE209" s="17"/>
      <c r="YF209" s="17"/>
      <c r="YG209" s="17"/>
      <c r="YH209" s="17"/>
      <c r="YI209" s="17"/>
      <c r="YJ209" s="17"/>
      <c r="YK209" s="17"/>
      <c r="YL209" s="17"/>
      <c r="YM209" s="17"/>
      <c r="YN209" s="17"/>
      <c r="YO209" s="17"/>
      <c r="YP209" s="17"/>
      <c r="YQ209" s="17"/>
      <c r="YR209" s="17"/>
      <c r="YS209" s="17"/>
      <c r="YT209" s="17"/>
      <c r="YU209" s="17"/>
      <c r="YV209" s="17"/>
      <c r="YW209" s="17"/>
      <c r="YX209" s="17"/>
      <c r="YY209" s="17"/>
      <c r="YZ209" s="17"/>
      <c r="ZA209" s="17"/>
      <c r="ZB209" s="17"/>
      <c r="ZC209" s="17"/>
      <c r="ZD209" s="17"/>
      <c r="ZE209" s="17"/>
      <c r="ZF209" s="17"/>
      <c r="ZG209" s="17"/>
      <c r="ZH209" s="17"/>
      <c r="ZI209" s="17"/>
      <c r="ZJ209" s="17"/>
      <c r="ZK209" s="17"/>
      <c r="ZL209" s="17"/>
      <c r="ZM209" s="17"/>
      <c r="ZN209" s="17"/>
      <c r="ZO209" s="17"/>
      <c r="ZP209" s="17"/>
      <c r="ZQ209" s="17"/>
      <c r="ZR209" s="17"/>
      <c r="ZS209" s="17"/>
      <c r="ZT209" s="17"/>
      <c r="ZU209" s="17"/>
      <c r="ZV209" s="17"/>
      <c r="ZW209" s="17"/>
      <c r="ZX209" s="17"/>
      <c r="ZY209" s="17"/>
      <c r="ZZ209" s="17"/>
      <c r="AAA209" s="17"/>
      <c r="AAB209" s="17"/>
      <c r="AAC209" s="17"/>
      <c r="AAD209" s="17"/>
      <c r="AAE209" s="17"/>
      <c r="AAF209" s="17"/>
      <c r="AAG209" s="17"/>
      <c r="AAH209" s="17"/>
      <c r="AAI209" s="17"/>
      <c r="AAJ209" s="17"/>
    </row>
    <row r="210" spans="72:712" x14ac:dyDescent="0.45"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  <c r="XW210" s="17"/>
      <c r="XX210" s="17"/>
      <c r="XY210" s="17"/>
      <c r="XZ210" s="17"/>
      <c r="YA210" s="17"/>
      <c r="YB210" s="17"/>
      <c r="YC210" s="17"/>
      <c r="YD210" s="17"/>
      <c r="YE210" s="17"/>
      <c r="YF210" s="17"/>
      <c r="YG210" s="17"/>
      <c r="YH210" s="17"/>
      <c r="YI210" s="17"/>
      <c r="YJ210" s="17"/>
      <c r="YK210" s="17"/>
      <c r="YL210" s="17"/>
      <c r="YM210" s="17"/>
      <c r="YN210" s="17"/>
      <c r="YO210" s="17"/>
      <c r="YP210" s="17"/>
      <c r="YQ210" s="17"/>
      <c r="YR210" s="17"/>
      <c r="YS210" s="17"/>
      <c r="YT210" s="17"/>
      <c r="YU210" s="17"/>
      <c r="YV210" s="17"/>
      <c r="YW210" s="17"/>
      <c r="YX210" s="17"/>
      <c r="YY210" s="17"/>
      <c r="YZ210" s="17"/>
      <c r="ZA210" s="17"/>
      <c r="ZB210" s="17"/>
      <c r="ZC210" s="17"/>
      <c r="ZD210" s="17"/>
      <c r="ZE210" s="17"/>
      <c r="ZF210" s="17"/>
      <c r="ZG210" s="17"/>
      <c r="ZH210" s="17"/>
      <c r="ZI210" s="17"/>
      <c r="ZJ210" s="17"/>
      <c r="ZK210" s="17"/>
      <c r="ZL210" s="17"/>
      <c r="ZM210" s="17"/>
      <c r="ZN210" s="17"/>
      <c r="ZO210" s="17"/>
      <c r="ZP210" s="17"/>
      <c r="ZQ210" s="17"/>
      <c r="ZR210" s="17"/>
      <c r="ZS210" s="17"/>
      <c r="ZT210" s="17"/>
      <c r="ZU210" s="17"/>
      <c r="ZV210" s="17"/>
      <c r="ZW210" s="17"/>
      <c r="ZX210" s="17"/>
      <c r="ZY210" s="17"/>
      <c r="ZZ210" s="17"/>
      <c r="AAA210" s="17"/>
      <c r="AAB210" s="17"/>
      <c r="AAC210" s="17"/>
      <c r="AAD210" s="17"/>
      <c r="AAE210" s="17"/>
      <c r="AAF210" s="17"/>
      <c r="AAG210" s="17"/>
      <c r="AAH210" s="17"/>
      <c r="AAI210" s="17"/>
      <c r="AAJ210" s="17"/>
    </row>
    <row r="211" spans="72:712" x14ac:dyDescent="0.45"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</row>
    <row r="212" spans="72:712" x14ac:dyDescent="0.45"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  <c r="LH212" s="17"/>
      <c r="LI212" s="17"/>
      <c r="LJ212" s="17"/>
      <c r="LK212" s="17"/>
      <c r="LL212" s="17"/>
      <c r="LM212" s="17"/>
      <c r="LN212" s="17"/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D212" s="17"/>
      <c r="ME212" s="17"/>
      <c r="MF212" s="17"/>
      <c r="MG212" s="17"/>
      <c r="MH212" s="17"/>
      <c r="MI212" s="17"/>
      <c r="MJ212" s="17"/>
      <c r="MK212" s="17"/>
      <c r="ML212" s="17"/>
      <c r="MM212" s="17"/>
      <c r="MN212" s="17"/>
      <c r="MO212" s="17"/>
      <c r="MP212" s="17"/>
      <c r="MQ212" s="17"/>
      <c r="MR212" s="17"/>
      <c r="MS212" s="17"/>
      <c r="MT212" s="17"/>
      <c r="MU212" s="17"/>
      <c r="MV212" s="17"/>
      <c r="MW212" s="17"/>
      <c r="MX212" s="17"/>
      <c r="MY212" s="17"/>
      <c r="MZ212" s="17"/>
      <c r="NA212" s="17"/>
      <c r="NB212" s="17"/>
      <c r="NC212" s="17"/>
      <c r="ND212" s="17"/>
      <c r="NE212" s="17"/>
      <c r="NF212" s="17"/>
      <c r="NG212" s="17"/>
      <c r="NH212" s="17"/>
      <c r="NI212" s="17"/>
      <c r="NJ212" s="17"/>
      <c r="NK212" s="17"/>
      <c r="NL212" s="17"/>
      <c r="NM212" s="17"/>
      <c r="NN212" s="17"/>
      <c r="NO212" s="17"/>
      <c r="NP212" s="17"/>
      <c r="NQ212" s="17"/>
      <c r="NR212" s="17"/>
      <c r="NS212" s="17"/>
      <c r="NT212" s="17"/>
      <c r="NU212" s="17"/>
      <c r="NV212" s="17"/>
      <c r="NW212" s="17"/>
      <c r="NX212" s="17"/>
      <c r="NY212" s="17"/>
      <c r="NZ212" s="17"/>
      <c r="OA212" s="17"/>
      <c r="OB212" s="17"/>
      <c r="OC212" s="17"/>
      <c r="OD212" s="17"/>
      <c r="OE212" s="17"/>
      <c r="OF212" s="17"/>
      <c r="OG212" s="17"/>
      <c r="OH212" s="17"/>
      <c r="OI212" s="17"/>
      <c r="OJ212" s="17"/>
      <c r="OK212" s="17"/>
      <c r="OL212" s="17"/>
      <c r="OM212" s="17"/>
      <c r="ON212" s="17"/>
      <c r="OO212" s="17"/>
      <c r="OP212" s="17"/>
      <c r="OQ212" s="17"/>
      <c r="OR212" s="17"/>
      <c r="OS212" s="17"/>
      <c r="OT212" s="17"/>
      <c r="OU212" s="17"/>
      <c r="OV212" s="17"/>
      <c r="OW212" s="17"/>
      <c r="OX212" s="17"/>
      <c r="OY212" s="17"/>
      <c r="OZ212" s="17"/>
      <c r="PA212" s="17"/>
      <c r="PB212" s="17"/>
      <c r="PC212" s="17"/>
      <c r="PD212" s="17"/>
      <c r="PE212" s="17"/>
      <c r="PF212" s="17"/>
      <c r="PG212" s="17"/>
      <c r="PH212" s="17"/>
      <c r="PI212" s="17"/>
      <c r="PJ212" s="17"/>
      <c r="PK212" s="17"/>
      <c r="PL212" s="17"/>
      <c r="PM212" s="17"/>
      <c r="PN212" s="17"/>
      <c r="PO212" s="17"/>
      <c r="PP212" s="17"/>
      <c r="PQ212" s="17"/>
      <c r="PR212" s="17"/>
      <c r="PS212" s="17"/>
      <c r="PT212" s="17"/>
      <c r="PU212" s="17"/>
      <c r="PV212" s="17"/>
      <c r="PW212" s="17"/>
      <c r="PX212" s="17"/>
      <c r="PY212" s="17"/>
      <c r="PZ212" s="17"/>
      <c r="QA212" s="17"/>
      <c r="QB212" s="17"/>
      <c r="QC212" s="17"/>
      <c r="QD212" s="17"/>
      <c r="QE212" s="17"/>
      <c r="QF212" s="17"/>
      <c r="QG212" s="17"/>
      <c r="QH212" s="17"/>
      <c r="QI212" s="17"/>
      <c r="QJ212" s="17"/>
      <c r="QK212" s="17"/>
      <c r="QL212" s="17"/>
      <c r="QM212" s="17"/>
      <c r="QN212" s="17"/>
      <c r="QO212" s="17"/>
      <c r="QP212" s="17"/>
      <c r="QQ212" s="17"/>
      <c r="QR212" s="17"/>
      <c r="QS212" s="17"/>
      <c r="QT212" s="17"/>
      <c r="QU212" s="17"/>
      <c r="QV212" s="17"/>
      <c r="QW212" s="17"/>
      <c r="QX212" s="17"/>
      <c r="QY212" s="17"/>
      <c r="QZ212" s="17"/>
      <c r="RA212" s="17"/>
      <c r="RB212" s="17"/>
      <c r="RC212" s="17"/>
      <c r="RD212" s="17"/>
      <c r="RE212" s="17"/>
      <c r="RF212" s="17"/>
      <c r="RG212" s="17"/>
      <c r="RH212" s="17"/>
      <c r="RI212" s="17"/>
      <c r="RJ212" s="17"/>
      <c r="RK212" s="17"/>
      <c r="RL212" s="17"/>
      <c r="RM212" s="17"/>
      <c r="RN212" s="17"/>
      <c r="RO212" s="17"/>
      <c r="RP212" s="17"/>
      <c r="RQ212" s="17"/>
      <c r="RR212" s="17"/>
      <c r="RS212" s="17"/>
      <c r="RT212" s="17"/>
      <c r="RU212" s="17"/>
      <c r="RV212" s="17"/>
      <c r="RW212" s="17"/>
      <c r="RX212" s="17"/>
      <c r="RY212" s="17"/>
      <c r="RZ212" s="17"/>
      <c r="SA212" s="17"/>
      <c r="SB212" s="17"/>
      <c r="SC212" s="17"/>
      <c r="SD212" s="17"/>
      <c r="SE212" s="17"/>
      <c r="SF212" s="17"/>
      <c r="SG212" s="17"/>
      <c r="SH212" s="17"/>
      <c r="SI212" s="17"/>
      <c r="SJ212" s="17"/>
      <c r="SK212" s="17"/>
      <c r="SL212" s="17"/>
      <c r="SM212" s="17"/>
      <c r="SN212" s="17"/>
      <c r="SO212" s="17"/>
      <c r="SP212" s="17"/>
      <c r="SQ212" s="17"/>
      <c r="SR212" s="17"/>
      <c r="SS212" s="17"/>
      <c r="ST212" s="17"/>
      <c r="SU212" s="17"/>
      <c r="SV212" s="17"/>
      <c r="SW212" s="17"/>
      <c r="SX212" s="17"/>
      <c r="SY212" s="17"/>
      <c r="SZ212" s="17"/>
      <c r="TA212" s="17"/>
      <c r="TB212" s="17"/>
      <c r="TC212" s="17"/>
      <c r="TD212" s="17"/>
      <c r="TE212" s="17"/>
      <c r="TF212" s="17"/>
      <c r="TG212" s="17"/>
      <c r="TH212" s="17"/>
      <c r="TI212" s="17"/>
      <c r="TJ212" s="17"/>
      <c r="TK212" s="17"/>
      <c r="TL212" s="17"/>
      <c r="TM212" s="17"/>
      <c r="TN212" s="17"/>
      <c r="TO212" s="17"/>
      <c r="TP212" s="17"/>
      <c r="TQ212" s="17"/>
      <c r="TR212" s="17"/>
      <c r="TS212" s="17"/>
      <c r="TT212" s="17"/>
      <c r="TU212" s="17"/>
      <c r="TV212" s="17"/>
      <c r="TW212" s="17"/>
      <c r="TX212" s="17"/>
      <c r="TY212" s="17"/>
      <c r="TZ212" s="17"/>
      <c r="UA212" s="17"/>
      <c r="UB212" s="17"/>
      <c r="UC212" s="17"/>
      <c r="UD212" s="17"/>
      <c r="UE212" s="17"/>
      <c r="UF212" s="17"/>
      <c r="UG212" s="17"/>
      <c r="UH212" s="17"/>
      <c r="UI212" s="17"/>
      <c r="UJ212" s="17"/>
      <c r="UK212" s="17"/>
      <c r="UL212" s="17"/>
      <c r="UM212" s="17"/>
      <c r="UN212" s="17"/>
      <c r="UO212" s="17"/>
      <c r="UP212" s="17"/>
      <c r="UQ212" s="17"/>
      <c r="UR212" s="17"/>
      <c r="US212" s="17"/>
      <c r="UT212" s="17"/>
      <c r="UU212" s="17"/>
      <c r="UV212" s="17"/>
      <c r="UW212" s="17"/>
      <c r="UX212" s="17"/>
      <c r="UY212" s="17"/>
      <c r="UZ212" s="17"/>
      <c r="VA212" s="17"/>
      <c r="VB212" s="17"/>
      <c r="VC212" s="17"/>
      <c r="VD212" s="17"/>
      <c r="VE212" s="17"/>
      <c r="VF212" s="17"/>
      <c r="VG212" s="17"/>
      <c r="VH212" s="17"/>
      <c r="VI212" s="17"/>
      <c r="VJ212" s="17"/>
      <c r="VK212" s="17"/>
      <c r="VL212" s="17"/>
      <c r="VM212" s="17"/>
      <c r="VN212" s="17"/>
      <c r="VO212" s="17"/>
      <c r="VP212" s="17"/>
      <c r="VQ212" s="17"/>
      <c r="VR212" s="17"/>
      <c r="VS212" s="17"/>
      <c r="VT212" s="17"/>
      <c r="VU212" s="17"/>
      <c r="VV212" s="17"/>
      <c r="VW212" s="17"/>
      <c r="VX212" s="17"/>
      <c r="VY212" s="17"/>
      <c r="VZ212" s="17"/>
      <c r="WA212" s="17"/>
      <c r="WB212" s="17"/>
      <c r="WC212" s="17"/>
      <c r="WD212" s="17"/>
      <c r="WE212" s="17"/>
      <c r="WF212" s="17"/>
      <c r="WG212" s="17"/>
      <c r="WH212" s="17"/>
      <c r="WI212" s="17"/>
      <c r="WJ212" s="17"/>
      <c r="WK212" s="17"/>
      <c r="WL212" s="17"/>
      <c r="WM212" s="17"/>
      <c r="WN212" s="17"/>
      <c r="WO212" s="17"/>
      <c r="WP212" s="17"/>
      <c r="WQ212" s="17"/>
      <c r="WR212" s="17"/>
      <c r="WS212" s="17"/>
      <c r="WT212" s="17"/>
      <c r="WU212" s="17"/>
      <c r="WV212" s="17"/>
      <c r="WW212" s="17"/>
      <c r="WX212" s="17"/>
      <c r="WY212" s="17"/>
      <c r="WZ212" s="17"/>
      <c r="XA212" s="17"/>
      <c r="XB212" s="17"/>
      <c r="XC212" s="17"/>
      <c r="XD212" s="17"/>
      <c r="XE212" s="17"/>
      <c r="XF212" s="17"/>
      <c r="XG212" s="17"/>
      <c r="XH212" s="17"/>
      <c r="XI212" s="17"/>
      <c r="XJ212" s="17"/>
      <c r="XK212" s="17"/>
      <c r="XL212" s="17"/>
      <c r="XM212" s="17"/>
      <c r="XN212" s="17"/>
      <c r="XO212" s="17"/>
      <c r="XP212" s="17"/>
      <c r="XQ212" s="17"/>
      <c r="XR212" s="17"/>
      <c r="XS212" s="17"/>
      <c r="XT212" s="17"/>
      <c r="XU212" s="17"/>
      <c r="XV212" s="17"/>
      <c r="XW212" s="17"/>
      <c r="XX212" s="17"/>
      <c r="XY212" s="17"/>
      <c r="XZ212" s="17"/>
      <c r="YA212" s="17"/>
      <c r="YB212" s="17"/>
      <c r="YC212" s="17"/>
      <c r="YD212" s="17"/>
      <c r="YE212" s="17"/>
      <c r="YF212" s="17"/>
      <c r="YG212" s="17"/>
      <c r="YH212" s="17"/>
      <c r="YI212" s="17"/>
      <c r="YJ212" s="17"/>
      <c r="YK212" s="17"/>
      <c r="YL212" s="17"/>
      <c r="YM212" s="17"/>
      <c r="YN212" s="17"/>
      <c r="YO212" s="17"/>
      <c r="YP212" s="17"/>
      <c r="YQ212" s="17"/>
      <c r="YR212" s="17"/>
      <c r="YS212" s="17"/>
      <c r="YT212" s="17"/>
      <c r="YU212" s="17"/>
      <c r="YV212" s="17"/>
      <c r="YW212" s="17"/>
      <c r="YX212" s="17"/>
      <c r="YY212" s="17"/>
      <c r="YZ212" s="17"/>
      <c r="ZA212" s="17"/>
      <c r="ZB212" s="17"/>
      <c r="ZC212" s="17"/>
      <c r="ZD212" s="17"/>
      <c r="ZE212" s="17"/>
      <c r="ZF212" s="17"/>
      <c r="ZG212" s="17"/>
      <c r="ZH212" s="17"/>
      <c r="ZI212" s="17"/>
      <c r="ZJ212" s="17"/>
      <c r="ZK212" s="17"/>
      <c r="ZL212" s="17"/>
      <c r="ZM212" s="17"/>
      <c r="ZN212" s="17"/>
      <c r="ZO212" s="17"/>
      <c r="ZP212" s="17"/>
      <c r="ZQ212" s="17"/>
      <c r="ZR212" s="17"/>
      <c r="ZS212" s="17"/>
      <c r="ZT212" s="17"/>
      <c r="ZU212" s="17"/>
      <c r="ZV212" s="17"/>
      <c r="ZW212" s="17"/>
      <c r="ZX212" s="17"/>
      <c r="ZY212" s="17"/>
      <c r="ZZ212" s="17"/>
      <c r="AAA212" s="17"/>
      <c r="AAB212" s="17"/>
      <c r="AAC212" s="17"/>
      <c r="AAD212" s="17"/>
      <c r="AAE212" s="17"/>
      <c r="AAF212" s="17"/>
      <c r="AAG212" s="17"/>
      <c r="AAH212" s="17"/>
      <c r="AAI212" s="17"/>
      <c r="AAJ212" s="17"/>
    </row>
    <row r="213" spans="72:712" x14ac:dyDescent="0.45"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  <c r="IY213" s="17"/>
      <c r="IZ213" s="17"/>
      <c r="JA213" s="17"/>
      <c r="JB213" s="17"/>
      <c r="JC213" s="17"/>
      <c r="JD213" s="17"/>
      <c r="JE213" s="17"/>
      <c r="JF213" s="17"/>
      <c r="JG213" s="17"/>
      <c r="JH213" s="17"/>
      <c r="JI213" s="17"/>
      <c r="JJ213" s="17"/>
      <c r="JK213" s="17"/>
      <c r="JL213" s="17"/>
      <c r="JM213" s="17"/>
      <c r="JN213" s="17"/>
      <c r="JO213" s="17"/>
      <c r="JP213" s="17"/>
      <c r="JQ213" s="17"/>
      <c r="JR213" s="17"/>
      <c r="JS213" s="17"/>
      <c r="JT213" s="17"/>
      <c r="JU213" s="17"/>
      <c r="JV213" s="17"/>
      <c r="JW213" s="17"/>
      <c r="JX213" s="17"/>
      <c r="JY213" s="17"/>
      <c r="JZ213" s="17"/>
      <c r="KA213" s="17"/>
      <c r="KB213" s="17"/>
      <c r="KC213" s="17"/>
      <c r="KD213" s="17"/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7"/>
      <c r="KQ213" s="17"/>
      <c r="KR213" s="17"/>
      <c r="KS213" s="17"/>
      <c r="KT213" s="17"/>
      <c r="KU213" s="17"/>
      <c r="KV213" s="17"/>
      <c r="KW213" s="17"/>
      <c r="KX213" s="17"/>
      <c r="KY213" s="17"/>
      <c r="KZ213" s="17"/>
      <c r="LA213" s="17"/>
      <c r="LB213" s="17"/>
      <c r="LC213" s="17"/>
      <c r="LD213" s="17"/>
      <c r="LE213" s="17"/>
      <c r="LF213" s="17"/>
      <c r="LG213" s="17"/>
      <c r="LH213" s="17"/>
      <c r="LI213" s="17"/>
      <c r="LJ213" s="17"/>
      <c r="LK213" s="17"/>
      <c r="LL213" s="17"/>
      <c r="LM213" s="17"/>
      <c r="LN213" s="17"/>
      <c r="LO213" s="17"/>
      <c r="LP213" s="17"/>
      <c r="LQ213" s="17"/>
      <c r="LR213" s="17"/>
      <c r="LS213" s="17"/>
      <c r="LT213" s="17"/>
      <c r="LU213" s="17"/>
      <c r="LV213" s="17"/>
      <c r="LW213" s="17"/>
      <c r="LX213" s="17"/>
      <c r="LY213" s="17"/>
      <c r="LZ213" s="17"/>
      <c r="MA213" s="17"/>
      <c r="MB213" s="17"/>
      <c r="MC213" s="17"/>
      <c r="MD213" s="17"/>
      <c r="ME213" s="17"/>
      <c r="MF213" s="17"/>
      <c r="MG213" s="17"/>
      <c r="MH213" s="17"/>
      <c r="MI213" s="17"/>
      <c r="MJ213" s="17"/>
      <c r="MK213" s="17"/>
      <c r="ML213" s="17"/>
      <c r="MM213" s="17"/>
      <c r="MN213" s="17"/>
      <c r="MO213" s="17"/>
      <c r="MP213" s="17"/>
      <c r="MQ213" s="17"/>
      <c r="MR213" s="17"/>
      <c r="MS213" s="17"/>
      <c r="MT213" s="17"/>
      <c r="MU213" s="17"/>
      <c r="MV213" s="17"/>
      <c r="MW213" s="17"/>
      <c r="MX213" s="17"/>
      <c r="MY213" s="17"/>
      <c r="MZ213" s="17"/>
      <c r="NA213" s="17"/>
      <c r="NB213" s="17"/>
      <c r="NC213" s="17"/>
      <c r="ND213" s="17"/>
      <c r="NE213" s="17"/>
      <c r="NF213" s="17"/>
      <c r="NG213" s="17"/>
      <c r="NH213" s="17"/>
      <c r="NI213" s="17"/>
      <c r="NJ213" s="17"/>
      <c r="NK213" s="17"/>
      <c r="NL213" s="17"/>
      <c r="NM213" s="17"/>
      <c r="NN213" s="17"/>
      <c r="NO213" s="17"/>
      <c r="NP213" s="17"/>
      <c r="NQ213" s="17"/>
      <c r="NR213" s="17"/>
      <c r="NS213" s="17"/>
      <c r="NT213" s="17"/>
      <c r="NU213" s="17"/>
      <c r="NV213" s="17"/>
      <c r="NW213" s="17"/>
      <c r="NX213" s="17"/>
      <c r="NY213" s="17"/>
      <c r="NZ213" s="17"/>
      <c r="OA213" s="17"/>
      <c r="OB213" s="17"/>
      <c r="OC213" s="17"/>
      <c r="OD213" s="17"/>
      <c r="OE213" s="17"/>
      <c r="OF213" s="17"/>
      <c r="OG213" s="17"/>
      <c r="OH213" s="17"/>
      <c r="OI213" s="17"/>
      <c r="OJ213" s="17"/>
      <c r="OK213" s="17"/>
      <c r="OL213" s="17"/>
      <c r="OM213" s="17"/>
      <c r="ON213" s="17"/>
      <c r="OO213" s="17"/>
      <c r="OP213" s="17"/>
      <c r="OQ213" s="17"/>
      <c r="OR213" s="17"/>
      <c r="OS213" s="17"/>
      <c r="OT213" s="17"/>
      <c r="OU213" s="17"/>
      <c r="OV213" s="17"/>
      <c r="OW213" s="17"/>
      <c r="OX213" s="17"/>
      <c r="OY213" s="17"/>
      <c r="OZ213" s="17"/>
      <c r="PA213" s="17"/>
      <c r="PB213" s="17"/>
      <c r="PC213" s="17"/>
      <c r="PD213" s="17"/>
      <c r="PE213" s="17"/>
      <c r="PF213" s="17"/>
      <c r="PG213" s="17"/>
      <c r="PH213" s="17"/>
      <c r="PI213" s="17"/>
      <c r="PJ213" s="17"/>
      <c r="PK213" s="17"/>
      <c r="PL213" s="17"/>
      <c r="PM213" s="17"/>
      <c r="PN213" s="17"/>
      <c r="PO213" s="17"/>
      <c r="PP213" s="17"/>
      <c r="PQ213" s="17"/>
      <c r="PR213" s="17"/>
      <c r="PS213" s="17"/>
      <c r="PT213" s="17"/>
      <c r="PU213" s="17"/>
      <c r="PV213" s="17"/>
      <c r="PW213" s="17"/>
      <c r="PX213" s="17"/>
      <c r="PY213" s="17"/>
      <c r="PZ213" s="17"/>
      <c r="QA213" s="17"/>
      <c r="QB213" s="17"/>
      <c r="QC213" s="17"/>
      <c r="QD213" s="17"/>
      <c r="QE213" s="17"/>
      <c r="QF213" s="17"/>
      <c r="QG213" s="17"/>
      <c r="QH213" s="17"/>
      <c r="QI213" s="17"/>
      <c r="QJ213" s="17"/>
      <c r="QK213" s="17"/>
      <c r="QL213" s="17"/>
      <c r="QM213" s="17"/>
      <c r="QN213" s="17"/>
      <c r="QO213" s="17"/>
      <c r="QP213" s="17"/>
      <c r="QQ213" s="17"/>
      <c r="QR213" s="17"/>
      <c r="QS213" s="17"/>
      <c r="QT213" s="17"/>
      <c r="QU213" s="17"/>
      <c r="QV213" s="17"/>
      <c r="QW213" s="17"/>
      <c r="QX213" s="17"/>
      <c r="QY213" s="17"/>
      <c r="QZ213" s="17"/>
      <c r="RA213" s="17"/>
      <c r="RB213" s="17"/>
      <c r="RC213" s="17"/>
      <c r="RD213" s="17"/>
      <c r="RE213" s="17"/>
      <c r="RF213" s="17"/>
      <c r="RG213" s="17"/>
      <c r="RH213" s="17"/>
      <c r="RI213" s="17"/>
      <c r="RJ213" s="17"/>
      <c r="RK213" s="17"/>
      <c r="RL213" s="17"/>
      <c r="RM213" s="17"/>
      <c r="RN213" s="17"/>
      <c r="RO213" s="17"/>
      <c r="RP213" s="17"/>
      <c r="RQ213" s="17"/>
      <c r="RR213" s="17"/>
      <c r="RS213" s="17"/>
      <c r="RT213" s="17"/>
      <c r="RU213" s="17"/>
      <c r="RV213" s="17"/>
      <c r="RW213" s="17"/>
      <c r="RX213" s="17"/>
      <c r="RY213" s="17"/>
      <c r="RZ213" s="17"/>
      <c r="SA213" s="17"/>
      <c r="SB213" s="17"/>
      <c r="SC213" s="17"/>
      <c r="SD213" s="17"/>
      <c r="SE213" s="17"/>
      <c r="SF213" s="17"/>
      <c r="SG213" s="17"/>
      <c r="SH213" s="17"/>
      <c r="SI213" s="17"/>
      <c r="SJ213" s="17"/>
      <c r="SK213" s="17"/>
      <c r="SL213" s="17"/>
      <c r="SM213" s="17"/>
      <c r="SN213" s="17"/>
      <c r="SO213" s="17"/>
      <c r="SP213" s="17"/>
      <c r="SQ213" s="17"/>
      <c r="SR213" s="17"/>
      <c r="SS213" s="17"/>
      <c r="ST213" s="17"/>
      <c r="SU213" s="17"/>
      <c r="SV213" s="17"/>
      <c r="SW213" s="17"/>
      <c r="SX213" s="17"/>
      <c r="SY213" s="17"/>
      <c r="SZ213" s="17"/>
      <c r="TA213" s="17"/>
      <c r="TB213" s="17"/>
      <c r="TC213" s="17"/>
      <c r="TD213" s="17"/>
      <c r="TE213" s="17"/>
      <c r="TF213" s="17"/>
      <c r="TG213" s="17"/>
      <c r="TH213" s="17"/>
      <c r="TI213" s="17"/>
      <c r="TJ213" s="17"/>
      <c r="TK213" s="17"/>
      <c r="TL213" s="17"/>
      <c r="TM213" s="17"/>
      <c r="TN213" s="17"/>
      <c r="TO213" s="17"/>
      <c r="TP213" s="17"/>
      <c r="TQ213" s="17"/>
      <c r="TR213" s="17"/>
      <c r="TS213" s="17"/>
      <c r="TT213" s="17"/>
      <c r="TU213" s="17"/>
      <c r="TV213" s="17"/>
      <c r="TW213" s="17"/>
      <c r="TX213" s="17"/>
      <c r="TY213" s="17"/>
      <c r="TZ213" s="17"/>
      <c r="UA213" s="17"/>
      <c r="UB213" s="17"/>
      <c r="UC213" s="17"/>
      <c r="UD213" s="17"/>
      <c r="UE213" s="17"/>
      <c r="UF213" s="17"/>
      <c r="UG213" s="17"/>
      <c r="UH213" s="17"/>
      <c r="UI213" s="17"/>
      <c r="UJ213" s="17"/>
      <c r="UK213" s="17"/>
      <c r="UL213" s="17"/>
      <c r="UM213" s="17"/>
      <c r="UN213" s="17"/>
      <c r="UO213" s="17"/>
      <c r="UP213" s="17"/>
      <c r="UQ213" s="17"/>
      <c r="UR213" s="17"/>
      <c r="US213" s="17"/>
      <c r="UT213" s="17"/>
      <c r="UU213" s="17"/>
      <c r="UV213" s="17"/>
      <c r="UW213" s="17"/>
      <c r="UX213" s="17"/>
      <c r="UY213" s="17"/>
      <c r="UZ213" s="17"/>
      <c r="VA213" s="17"/>
      <c r="VB213" s="17"/>
      <c r="VC213" s="17"/>
      <c r="VD213" s="17"/>
      <c r="VE213" s="17"/>
      <c r="VF213" s="17"/>
      <c r="VG213" s="17"/>
      <c r="VH213" s="17"/>
      <c r="VI213" s="17"/>
      <c r="VJ213" s="17"/>
      <c r="VK213" s="17"/>
      <c r="VL213" s="17"/>
      <c r="VM213" s="17"/>
      <c r="VN213" s="17"/>
      <c r="VO213" s="17"/>
      <c r="VP213" s="17"/>
      <c r="VQ213" s="17"/>
      <c r="VR213" s="17"/>
      <c r="VS213" s="17"/>
      <c r="VT213" s="17"/>
      <c r="VU213" s="17"/>
      <c r="VV213" s="17"/>
      <c r="VW213" s="17"/>
      <c r="VX213" s="17"/>
      <c r="VY213" s="17"/>
      <c r="VZ213" s="17"/>
      <c r="WA213" s="17"/>
      <c r="WB213" s="17"/>
      <c r="WC213" s="17"/>
      <c r="WD213" s="17"/>
      <c r="WE213" s="17"/>
      <c r="WF213" s="17"/>
      <c r="WG213" s="17"/>
      <c r="WH213" s="17"/>
      <c r="WI213" s="17"/>
      <c r="WJ213" s="17"/>
      <c r="WK213" s="17"/>
      <c r="WL213" s="17"/>
      <c r="WM213" s="17"/>
      <c r="WN213" s="17"/>
      <c r="WO213" s="17"/>
      <c r="WP213" s="17"/>
      <c r="WQ213" s="17"/>
      <c r="WR213" s="17"/>
      <c r="WS213" s="17"/>
      <c r="WT213" s="17"/>
      <c r="WU213" s="17"/>
      <c r="WV213" s="17"/>
      <c r="WW213" s="17"/>
      <c r="WX213" s="17"/>
      <c r="WY213" s="17"/>
      <c r="WZ213" s="17"/>
      <c r="XA213" s="17"/>
      <c r="XB213" s="17"/>
      <c r="XC213" s="17"/>
      <c r="XD213" s="17"/>
      <c r="XE213" s="17"/>
      <c r="XF213" s="17"/>
      <c r="XG213" s="17"/>
      <c r="XH213" s="17"/>
      <c r="XI213" s="17"/>
      <c r="XJ213" s="17"/>
      <c r="XK213" s="17"/>
      <c r="XL213" s="17"/>
      <c r="XM213" s="17"/>
      <c r="XN213" s="17"/>
      <c r="XO213" s="17"/>
      <c r="XP213" s="17"/>
      <c r="XQ213" s="17"/>
      <c r="XR213" s="17"/>
      <c r="XS213" s="17"/>
      <c r="XT213" s="17"/>
      <c r="XU213" s="17"/>
      <c r="XV213" s="17"/>
      <c r="XW213" s="17"/>
      <c r="XX213" s="17"/>
      <c r="XY213" s="17"/>
      <c r="XZ213" s="17"/>
      <c r="YA213" s="17"/>
      <c r="YB213" s="17"/>
      <c r="YC213" s="17"/>
      <c r="YD213" s="17"/>
      <c r="YE213" s="17"/>
      <c r="YF213" s="17"/>
      <c r="YG213" s="17"/>
      <c r="YH213" s="17"/>
      <c r="YI213" s="17"/>
      <c r="YJ213" s="17"/>
      <c r="YK213" s="17"/>
      <c r="YL213" s="17"/>
      <c r="YM213" s="17"/>
      <c r="YN213" s="17"/>
      <c r="YO213" s="17"/>
      <c r="YP213" s="17"/>
      <c r="YQ213" s="17"/>
      <c r="YR213" s="17"/>
      <c r="YS213" s="17"/>
      <c r="YT213" s="17"/>
      <c r="YU213" s="17"/>
      <c r="YV213" s="17"/>
      <c r="YW213" s="17"/>
      <c r="YX213" s="17"/>
      <c r="YY213" s="17"/>
      <c r="YZ213" s="17"/>
      <c r="ZA213" s="17"/>
      <c r="ZB213" s="17"/>
      <c r="ZC213" s="17"/>
      <c r="ZD213" s="17"/>
      <c r="ZE213" s="17"/>
      <c r="ZF213" s="17"/>
      <c r="ZG213" s="17"/>
      <c r="ZH213" s="17"/>
      <c r="ZI213" s="17"/>
      <c r="ZJ213" s="17"/>
      <c r="ZK213" s="17"/>
      <c r="ZL213" s="17"/>
      <c r="ZM213" s="17"/>
      <c r="ZN213" s="17"/>
      <c r="ZO213" s="17"/>
      <c r="ZP213" s="17"/>
      <c r="ZQ213" s="17"/>
      <c r="ZR213" s="17"/>
      <c r="ZS213" s="17"/>
      <c r="ZT213" s="17"/>
      <c r="ZU213" s="17"/>
      <c r="ZV213" s="17"/>
      <c r="ZW213" s="17"/>
      <c r="ZX213" s="17"/>
      <c r="ZY213" s="17"/>
      <c r="ZZ213" s="17"/>
      <c r="AAA213" s="17"/>
      <c r="AAB213" s="17"/>
      <c r="AAC213" s="17"/>
      <c r="AAD213" s="17"/>
      <c r="AAE213" s="17"/>
      <c r="AAF213" s="17"/>
      <c r="AAG213" s="17"/>
      <c r="AAH213" s="17"/>
      <c r="AAI213" s="17"/>
      <c r="AAJ213" s="17"/>
    </row>
    <row r="214" spans="72:712" x14ac:dyDescent="0.45"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  <c r="LH214" s="17"/>
      <c r="LI214" s="17"/>
      <c r="LJ214" s="17"/>
      <c r="LK214" s="17"/>
      <c r="LL214" s="17"/>
      <c r="LM214" s="17"/>
      <c r="LN214" s="17"/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D214" s="17"/>
      <c r="ME214" s="17"/>
      <c r="MF214" s="17"/>
      <c r="MG214" s="17"/>
      <c r="MH214" s="17"/>
      <c r="MI214" s="17"/>
      <c r="MJ214" s="17"/>
      <c r="MK214" s="17"/>
      <c r="ML214" s="17"/>
      <c r="MM214" s="17"/>
      <c r="MN214" s="17"/>
      <c r="MO214" s="17"/>
      <c r="MP214" s="17"/>
      <c r="MQ214" s="17"/>
      <c r="MR214" s="17"/>
      <c r="MS214" s="17"/>
      <c r="MT214" s="17"/>
      <c r="MU214" s="17"/>
      <c r="MV214" s="17"/>
      <c r="MW214" s="17"/>
      <c r="MX214" s="17"/>
      <c r="MY214" s="17"/>
      <c r="MZ214" s="17"/>
      <c r="NA214" s="17"/>
      <c r="NB214" s="17"/>
      <c r="NC214" s="17"/>
      <c r="ND214" s="17"/>
      <c r="NE214" s="17"/>
      <c r="NF214" s="17"/>
      <c r="NG214" s="17"/>
      <c r="NH214" s="17"/>
      <c r="NI214" s="17"/>
      <c r="NJ214" s="17"/>
      <c r="NK214" s="17"/>
      <c r="NL214" s="17"/>
      <c r="NM214" s="17"/>
      <c r="NN214" s="17"/>
      <c r="NO214" s="17"/>
      <c r="NP214" s="17"/>
      <c r="NQ214" s="17"/>
      <c r="NR214" s="17"/>
      <c r="NS214" s="17"/>
      <c r="NT214" s="17"/>
      <c r="NU214" s="17"/>
      <c r="NV214" s="17"/>
      <c r="NW214" s="17"/>
      <c r="NX214" s="17"/>
      <c r="NY214" s="17"/>
      <c r="NZ214" s="17"/>
      <c r="OA214" s="17"/>
      <c r="OB214" s="17"/>
      <c r="OC214" s="17"/>
      <c r="OD214" s="17"/>
      <c r="OE214" s="17"/>
      <c r="OF214" s="17"/>
      <c r="OG214" s="17"/>
      <c r="OH214" s="17"/>
      <c r="OI214" s="17"/>
      <c r="OJ214" s="17"/>
      <c r="OK214" s="17"/>
      <c r="OL214" s="17"/>
      <c r="OM214" s="17"/>
      <c r="ON214" s="17"/>
      <c r="OO214" s="17"/>
      <c r="OP214" s="17"/>
      <c r="OQ214" s="17"/>
      <c r="OR214" s="17"/>
      <c r="OS214" s="17"/>
      <c r="OT214" s="17"/>
      <c r="OU214" s="17"/>
      <c r="OV214" s="17"/>
      <c r="OW214" s="17"/>
      <c r="OX214" s="17"/>
      <c r="OY214" s="17"/>
      <c r="OZ214" s="17"/>
      <c r="PA214" s="17"/>
      <c r="PB214" s="17"/>
      <c r="PC214" s="17"/>
      <c r="PD214" s="17"/>
      <c r="PE214" s="17"/>
      <c r="PF214" s="17"/>
      <c r="PG214" s="17"/>
      <c r="PH214" s="17"/>
      <c r="PI214" s="17"/>
      <c r="PJ214" s="17"/>
      <c r="PK214" s="17"/>
      <c r="PL214" s="17"/>
      <c r="PM214" s="17"/>
      <c r="PN214" s="17"/>
      <c r="PO214" s="17"/>
      <c r="PP214" s="17"/>
      <c r="PQ214" s="17"/>
      <c r="PR214" s="17"/>
      <c r="PS214" s="17"/>
      <c r="PT214" s="17"/>
      <c r="PU214" s="17"/>
      <c r="PV214" s="17"/>
      <c r="PW214" s="17"/>
      <c r="PX214" s="17"/>
      <c r="PY214" s="17"/>
      <c r="PZ214" s="17"/>
      <c r="QA214" s="17"/>
      <c r="QB214" s="17"/>
      <c r="QC214" s="17"/>
      <c r="QD214" s="17"/>
      <c r="QE214" s="17"/>
      <c r="QF214" s="17"/>
      <c r="QG214" s="17"/>
      <c r="QH214" s="17"/>
      <c r="QI214" s="17"/>
      <c r="QJ214" s="17"/>
      <c r="QK214" s="17"/>
      <c r="QL214" s="17"/>
      <c r="QM214" s="17"/>
      <c r="QN214" s="17"/>
      <c r="QO214" s="17"/>
      <c r="QP214" s="17"/>
      <c r="QQ214" s="17"/>
      <c r="QR214" s="17"/>
      <c r="QS214" s="17"/>
      <c r="QT214" s="17"/>
      <c r="QU214" s="17"/>
      <c r="QV214" s="17"/>
      <c r="QW214" s="17"/>
      <c r="QX214" s="17"/>
      <c r="QY214" s="17"/>
      <c r="QZ214" s="17"/>
      <c r="RA214" s="17"/>
      <c r="RB214" s="17"/>
      <c r="RC214" s="17"/>
      <c r="RD214" s="17"/>
      <c r="RE214" s="17"/>
      <c r="RF214" s="17"/>
      <c r="RG214" s="17"/>
      <c r="RH214" s="17"/>
      <c r="RI214" s="17"/>
      <c r="RJ214" s="17"/>
      <c r="RK214" s="17"/>
      <c r="RL214" s="17"/>
      <c r="RM214" s="17"/>
      <c r="RN214" s="17"/>
      <c r="RO214" s="17"/>
      <c r="RP214" s="17"/>
      <c r="RQ214" s="17"/>
      <c r="RR214" s="17"/>
      <c r="RS214" s="17"/>
      <c r="RT214" s="17"/>
      <c r="RU214" s="17"/>
      <c r="RV214" s="17"/>
      <c r="RW214" s="17"/>
      <c r="RX214" s="17"/>
      <c r="RY214" s="17"/>
      <c r="RZ214" s="17"/>
      <c r="SA214" s="17"/>
      <c r="SB214" s="17"/>
      <c r="SC214" s="17"/>
      <c r="SD214" s="17"/>
      <c r="SE214" s="17"/>
      <c r="SF214" s="17"/>
      <c r="SG214" s="17"/>
      <c r="SH214" s="17"/>
      <c r="SI214" s="17"/>
      <c r="SJ214" s="17"/>
      <c r="SK214" s="17"/>
      <c r="SL214" s="17"/>
      <c r="SM214" s="17"/>
      <c r="SN214" s="17"/>
      <c r="SO214" s="17"/>
      <c r="SP214" s="17"/>
      <c r="SQ214" s="17"/>
      <c r="SR214" s="17"/>
      <c r="SS214" s="17"/>
      <c r="ST214" s="17"/>
      <c r="SU214" s="17"/>
      <c r="SV214" s="17"/>
      <c r="SW214" s="17"/>
      <c r="SX214" s="17"/>
      <c r="SY214" s="17"/>
      <c r="SZ214" s="17"/>
      <c r="TA214" s="17"/>
      <c r="TB214" s="17"/>
      <c r="TC214" s="17"/>
      <c r="TD214" s="17"/>
      <c r="TE214" s="17"/>
      <c r="TF214" s="17"/>
      <c r="TG214" s="17"/>
      <c r="TH214" s="17"/>
      <c r="TI214" s="17"/>
      <c r="TJ214" s="17"/>
      <c r="TK214" s="17"/>
      <c r="TL214" s="17"/>
      <c r="TM214" s="17"/>
      <c r="TN214" s="17"/>
      <c r="TO214" s="17"/>
      <c r="TP214" s="17"/>
      <c r="TQ214" s="17"/>
      <c r="TR214" s="17"/>
      <c r="TS214" s="17"/>
      <c r="TT214" s="17"/>
      <c r="TU214" s="17"/>
      <c r="TV214" s="17"/>
      <c r="TW214" s="17"/>
      <c r="TX214" s="17"/>
      <c r="TY214" s="17"/>
      <c r="TZ214" s="17"/>
      <c r="UA214" s="17"/>
      <c r="UB214" s="17"/>
      <c r="UC214" s="17"/>
      <c r="UD214" s="17"/>
      <c r="UE214" s="17"/>
      <c r="UF214" s="17"/>
      <c r="UG214" s="17"/>
      <c r="UH214" s="17"/>
      <c r="UI214" s="17"/>
      <c r="UJ214" s="17"/>
      <c r="UK214" s="17"/>
      <c r="UL214" s="17"/>
      <c r="UM214" s="17"/>
      <c r="UN214" s="17"/>
      <c r="UO214" s="17"/>
      <c r="UP214" s="17"/>
      <c r="UQ214" s="17"/>
      <c r="UR214" s="17"/>
      <c r="US214" s="17"/>
      <c r="UT214" s="17"/>
      <c r="UU214" s="17"/>
      <c r="UV214" s="17"/>
      <c r="UW214" s="17"/>
      <c r="UX214" s="17"/>
      <c r="UY214" s="17"/>
      <c r="UZ214" s="17"/>
      <c r="VA214" s="17"/>
      <c r="VB214" s="17"/>
      <c r="VC214" s="17"/>
      <c r="VD214" s="17"/>
      <c r="VE214" s="17"/>
      <c r="VF214" s="17"/>
      <c r="VG214" s="17"/>
      <c r="VH214" s="17"/>
      <c r="VI214" s="17"/>
      <c r="VJ214" s="17"/>
      <c r="VK214" s="17"/>
      <c r="VL214" s="17"/>
      <c r="VM214" s="17"/>
      <c r="VN214" s="17"/>
      <c r="VO214" s="17"/>
      <c r="VP214" s="17"/>
      <c r="VQ214" s="17"/>
      <c r="VR214" s="17"/>
      <c r="VS214" s="17"/>
      <c r="VT214" s="17"/>
      <c r="VU214" s="17"/>
      <c r="VV214" s="17"/>
      <c r="VW214" s="17"/>
      <c r="VX214" s="17"/>
      <c r="VY214" s="17"/>
      <c r="VZ214" s="17"/>
      <c r="WA214" s="17"/>
      <c r="WB214" s="17"/>
      <c r="WC214" s="17"/>
      <c r="WD214" s="17"/>
      <c r="WE214" s="17"/>
      <c r="WF214" s="17"/>
      <c r="WG214" s="17"/>
      <c r="WH214" s="17"/>
      <c r="WI214" s="17"/>
      <c r="WJ214" s="17"/>
      <c r="WK214" s="17"/>
      <c r="WL214" s="17"/>
      <c r="WM214" s="17"/>
      <c r="WN214" s="17"/>
      <c r="WO214" s="17"/>
      <c r="WP214" s="17"/>
      <c r="WQ214" s="17"/>
      <c r="WR214" s="17"/>
      <c r="WS214" s="17"/>
      <c r="WT214" s="17"/>
      <c r="WU214" s="17"/>
      <c r="WV214" s="17"/>
      <c r="WW214" s="17"/>
      <c r="WX214" s="17"/>
      <c r="WY214" s="17"/>
      <c r="WZ214" s="17"/>
      <c r="XA214" s="17"/>
      <c r="XB214" s="17"/>
      <c r="XC214" s="17"/>
      <c r="XD214" s="17"/>
      <c r="XE214" s="17"/>
      <c r="XF214" s="17"/>
      <c r="XG214" s="17"/>
      <c r="XH214" s="17"/>
      <c r="XI214" s="17"/>
      <c r="XJ214" s="17"/>
      <c r="XK214" s="17"/>
      <c r="XL214" s="17"/>
      <c r="XM214" s="17"/>
      <c r="XN214" s="17"/>
      <c r="XO214" s="17"/>
      <c r="XP214" s="17"/>
      <c r="XQ214" s="17"/>
      <c r="XR214" s="17"/>
      <c r="XS214" s="17"/>
      <c r="XT214" s="17"/>
      <c r="XU214" s="17"/>
      <c r="XV214" s="17"/>
      <c r="XW214" s="17"/>
      <c r="XX214" s="17"/>
      <c r="XY214" s="17"/>
      <c r="XZ214" s="17"/>
      <c r="YA214" s="17"/>
      <c r="YB214" s="17"/>
      <c r="YC214" s="17"/>
      <c r="YD214" s="17"/>
      <c r="YE214" s="17"/>
      <c r="YF214" s="17"/>
      <c r="YG214" s="17"/>
      <c r="YH214" s="17"/>
      <c r="YI214" s="17"/>
      <c r="YJ214" s="17"/>
      <c r="YK214" s="17"/>
      <c r="YL214" s="17"/>
      <c r="YM214" s="17"/>
      <c r="YN214" s="17"/>
      <c r="YO214" s="17"/>
      <c r="YP214" s="17"/>
      <c r="YQ214" s="17"/>
      <c r="YR214" s="17"/>
      <c r="YS214" s="17"/>
      <c r="YT214" s="17"/>
      <c r="YU214" s="17"/>
      <c r="YV214" s="17"/>
      <c r="YW214" s="17"/>
      <c r="YX214" s="17"/>
      <c r="YY214" s="17"/>
      <c r="YZ214" s="17"/>
      <c r="ZA214" s="17"/>
      <c r="ZB214" s="17"/>
      <c r="ZC214" s="17"/>
      <c r="ZD214" s="17"/>
      <c r="ZE214" s="17"/>
      <c r="ZF214" s="17"/>
      <c r="ZG214" s="17"/>
      <c r="ZH214" s="17"/>
      <c r="ZI214" s="17"/>
      <c r="ZJ214" s="17"/>
      <c r="ZK214" s="17"/>
      <c r="ZL214" s="17"/>
      <c r="ZM214" s="17"/>
      <c r="ZN214" s="17"/>
      <c r="ZO214" s="17"/>
      <c r="ZP214" s="17"/>
      <c r="ZQ214" s="17"/>
      <c r="ZR214" s="17"/>
      <c r="ZS214" s="17"/>
      <c r="ZT214" s="17"/>
      <c r="ZU214" s="17"/>
      <c r="ZV214" s="17"/>
      <c r="ZW214" s="17"/>
      <c r="ZX214" s="17"/>
      <c r="ZY214" s="17"/>
      <c r="ZZ214" s="17"/>
      <c r="AAA214" s="17"/>
      <c r="AAB214" s="17"/>
      <c r="AAC214" s="17"/>
      <c r="AAD214" s="17"/>
      <c r="AAE214" s="17"/>
      <c r="AAF214" s="17"/>
      <c r="AAG214" s="17"/>
      <c r="AAH214" s="17"/>
      <c r="AAI214" s="17"/>
      <c r="AAJ214" s="17"/>
    </row>
    <row r="215" spans="72:712" x14ac:dyDescent="0.45"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  <c r="IY215" s="17"/>
      <c r="IZ215" s="17"/>
      <c r="JA215" s="17"/>
      <c r="JB215" s="17"/>
      <c r="JC215" s="17"/>
      <c r="JD215" s="17"/>
      <c r="JE215" s="17"/>
      <c r="JF215" s="17"/>
      <c r="JG215" s="17"/>
      <c r="JH215" s="17"/>
      <c r="JI215" s="17"/>
      <c r="JJ215" s="17"/>
      <c r="JK215" s="17"/>
      <c r="JL215" s="17"/>
      <c r="JM215" s="17"/>
      <c r="JN215" s="17"/>
      <c r="JO215" s="17"/>
      <c r="JP215" s="17"/>
      <c r="JQ215" s="17"/>
      <c r="JR215" s="17"/>
      <c r="JS215" s="17"/>
      <c r="JT215" s="17"/>
      <c r="JU215" s="17"/>
      <c r="JV215" s="17"/>
      <c r="JW215" s="17"/>
      <c r="JX215" s="17"/>
      <c r="JY215" s="17"/>
      <c r="JZ215" s="17"/>
      <c r="KA215" s="17"/>
      <c r="KB215" s="17"/>
      <c r="KC215" s="17"/>
      <c r="KD215" s="17"/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7"/>
      <c r="KQ215" s="17"/>
      <c r="KR215" s="17"/>
      <c r="KS215" s="17"/>
      <c r="KT215" s="17"/>
      <c r="KU215" s="17"/>
      <c r="KV215" s="17"/>
      <c r="KW215" s="17"/>
      <c r="KX215" s="17"/>
      <c r="KY215" s="17"/>
      <c r="KZ215" s="17"/>
      <c r="LA215" s="17"/>
      <c r="LB215" s="17"/>
      <c r="LC215" s="17"/>
      <c r="LD215" s="17"/>
      <c r="LE215" s="17"/>
      <c r="LF215" s="17"/>
      <c r="LG215" s="17"/>
      <c r="LH215" s="17"/>
      <c r="LI215" s="17"/>
      <c r="LJ215" s="17"/>
      <c r="LK215" s="17"/>
      <c r="LL215" s="17"/>
      <c r="LM215" s="17"/>
      <c r="LN215" s="17"/>
      <c r="LO215" s="17"/>
      <c r="LP215" s="17"/>
      <c r="LQ215" s="17"/>
      <c r="LR215" s="17"/>
      <c r="LS215" s="17"/>
      <c r="LT215" s="17"/>
      <c r="LU215" s="17"/>
      <c r="LV215" s="17"/>
      <c r="LW215" s="17"/>
      <c r="LX215" s="17"/>
      <c r="LY215" s="17"/>
      <c r="LZ215" s="17"/>
      <c r="MA215" s="17"/>
      <c r="MB215" s="17"/>
      <c r="MC215" s="17"/>
      <c r="MD215" s="17"/>
      <c r="ME215" s="17"/>
      <c r="MF215" s="17"/>
      <c r="MG215" s="17"/>
      <c r="MH215" s="17"/>
      <c r="MI215" s="17"/>
      <c r="MJ215" s="17"/>
      <c r="MK215" s="17"/>
      <c r="ML215" s="17"/>
      <c r="MM215" s="17"/>
      <c r="MN215" s="17"/>
      <c r="MO215" s="17"/>
      <c r="MP215" s="17"/>
      <c r="MQ215" s="17"/>
      <c r="MR215" s="17"/>
      <c r="MS215" s="17"/>
      <c r="MT215" s="17"/>
      <c r="MU215" s="17"/>
      <c r="MV215" s="17"/>
      <c r="MW215" s="17"/>
      <c r="MX215" s="17"/>
      <c r="MY215" s="17"/>
      <c r="MZ215" s="17"/>
      <c r="NA215" s="17"/>
      <c r="NB215" s="17"/>
      <c r="NC215" s="17"/>
      <c r="ND215" s="17"/>
      <c r="NE215" s="17"/>
      <c r="NF215" s="17"/>
      <c r="NG215" s="17"/>
      <c r="NH215" s="17"/>
      <c r="NI215" s="17"/>
      <c r="NJ215" s="17"/>
      <c r="NK215" s="17"/>
      <c r="NL215" s="17"/>
      <c r="NM215" s="17"/>
      <c r="NN215" s="17"/>
      <c r="NO215" s="17"/>
      <c r="NP215" s="17"/>
      <c r="NQ215" s="17"/>
      <c r="NR215" s="17"/>
      <c r="NS215" s="17"/>
      <c r="NT215" s="17"/>
      <c r="NU215" s="17"/>
      <c r="NV215" s="17"/>
      <c r="NW215" s="17"/>
      <c r="NX215" s="17"/>
      <c r="NY215" s="17"/>
      <c r="NZ215" s="17"/>
      <c r="OA215" s="17"/>
      <c r="OB215" s="17"/>
      <c r="OC215" s="17"/>
      <c r="OD215" s="17"/>
      <c r="OE215" s="17"/>
      <c r="OF215" s="17"/>
      <c r="OG215" s="17"/>
      <c r="OH215" s="17"/>
      <c r="OI215" s="17"/>
      <c r="OJ215" s="17"/>
      <c r="OK215" s="17"/>
      <c r="OL215" s="17"/>
      <c r="OM215" s="17"/>
      <c r="ON215" s="17"/>
      <c r="OO215" s="17"/>
      <c r="OP215" s="17"/>
      <c r="OQ215" s="17"/>
      <c r="OR215" s="17"/>
      <c r="OS215" s="17"/>
      <c r="OT215" s="17"/>
      <c r="OU215" s="17"/>
      <c r="OV215" s="17"/>
      <c r="OW215" s="17"/>
      <c r="OX215" s="17"/>
      <c r="OY215" s="17"/>
      <c r="OZ215" s="17"/>
      <c r="PA215" s="17"/>
      <c r="PB215" s="17"/>
      <c r="PC215" s="17"/>
      <c r="PD215" s="17"/>
      <c r="PE215" s="17"/>
      <c r="PF215" s="17"/>
      <c r="PG215" s="17"/>
      <c r="PH215" s="17"/>
      <c r="PI215" s="17"/>
      <c r="PJ215" s="17"/>
      <c r="PK215" s="17"/>
      <c r="PL215" s="17"/>
      <c r="PM215" s="17"/>
      <c r="PN215" s="17"/>
      <c r="PO215" s="17"/>
      <c r="PP215" s="17"/>
      <c r="PQ215" s="17"/>
      <c r="PR215" s="17"/>
      <c r="PS215" s="17"/>
      <c r="PT215" s="17"/>
      <c r="PU215" s="17"/>
      <c r="PV215" s="17"/>
      <c r="PW215" s="17"/>
      <c r="PX215" s="17"/>
      <c r="PY215" s="17"/>
      <c r="PZ215" s="17"/>
      <c r="QA215" s="17"/>
      <c r="QB215" s="17"/>
      <c r="QC215" s="17"/>
      <c r="QD215" s="17"/>
      <c r="QE215" s="17"/>
      <c r="QF215" s="17"/>
      <c r="QG215" s="17"/>
      <c r="QH215" s="17"/>
      <c r="QI215" s="17"/>
      <c r="QJ215" s="17"/>
      <c r="QK215" s="17"/>
      <c r="QL215" s="17"/>
      <c r="QM215" s="17"/>
      <c r="QN215" s="17"/>
      <c r="QO215" s="17"/>
      <c r="QP215" s="17"/>
      <c r="QQ215" s="17"/>
      <c r="QR215" s="17"/>
      <c r="QS215" s="17"/>
      <c r="QT215" s="17"/>
      <c r="QU215" s="17"/>
      <c r="QV215" s="17"/>
      <c r="QW215" s="17"/>
      <c r="QX215" s="17"/>
      <c r="QY215" s="17"/>
      <c r="QZ215" s="17"/>
      <c r="RA215" s="17"/>
      <c r="RB215" s="17"/>
      <c r="RC215" s="17"/>
      <c r="RD215" s="17"/>
      <c r="RE215" s="17"/>
      <c r="RF215" s="17"/>
      <c r="RG215" s="17"/>
      <c r="RH215" s="17"/>
      <c r="RI215" s="17"/>
      <c r="RJ215" s="17"/>
      <c r="RK215" s="17"/>
      <c r="RL215" s="17"/>
      <c r="RM215" s="17"/>
      <c r="RN215" s="17"/>
      <c r="RO215" s="17"/>
      <c r="RP215" s="17"/>
      <c r="RQ215" s="17"/>
      <c r="RR215" s="17"/>
      <c r="RS215" s="17"/>
      <c r="RT215" s="17"/>
      <c r="RU215" s="17"/>
      <c r="RV215" s="17"/>
      <c r="RW215" s="17"/>
      <c r="RX215" s="17"/>
      <c r="RY215" s="17"/>
      <c r="RZ215" s="17"/>
      <c r="SA215" s="17"/>
      <c r="SB215" s="17"/>
      <c r="SC215" s="17"/>
      <c r="SD215" s="17"/>
      <c r="SE215" s="17"/>
      <c r="SF215" s="17"/>
      <c r="SG215" s="17"/>
      <c r="SH215" s="17"/>
      <c r="SI215" s="17"/>
      <c r="SJ215" s="17"/>
      <c r="SK215" s="17"/>
      <c r="SL215" s="17"/>
      <c r="SM215" s="17"/>
      <c r="SN215" s="17"/>
      <c r="SO215" s="17"/>
      <c r="SP215" s="17"/>
      <c r="SQ215" s="17"/>
      <c r="SR215" s="17"/>
      <c r="SS215" s="17"/>
      <c r="ST215" s="17"/>
      <c r="SU215" s="17"/>
      <c r="SV215" s="17"/>
      <c r="SW215" s="17"/>
      <c r="SX215" s="17"/>
      <c r="SY215" s="17"/>
      <c r="SZ215" s="17"/>
      <c r="TA215" s="17"/>
      <c r="TB215" s="17"/>
      <c r="TC215" s="17"/>
      <c r="TD215" s="17"/>
      <c r="TE215" s="17"/>
      <c r="TF215" s="17"/>
      <c r="TG215" s="17"/>
      <c r="TH215" s="17"/>
      <c r="TI215" s="17"/>
      <c r="TJ215" s="17"/>
      <c r="TK215" s="17"/>
      <c r="TL215" s="17"/>
      <c r="TM215" s="17"/>
      <c r="TN215" s="17"/>
      <c r="TO215" s="17"/>
      <c r="TP215" s="17"/>
      <c r="TQ215" s="17"/>
      <c r="TR215" s="17"/>
      <c r="TS215" s="17"/>
      <c r="TT215" s="17"/>
      <c r="TU215" s="17"/>
      <c r="TV215" s="17"/>
      <c r="TW215" s="17"/>
      <c r="TX215" s="17"/>
      <c r="TY215" s="17"/>
      <c r="TZ215" s="17"/>
      <c r="UA215" s="17"/>
      <c r="UB215" s="17"/>
      <c r="UC215" s="17"/>
      <c r="UD215" s="17"/>
      <c r="UE215" s="17"/>
      <c r="UF215" s="17"/>
      <c r="UG215" s="17"/>
      <c r="UH215" s="17"/>
      <c r="UI215" s="17"/>
      <c r="UJ215" s="17"/>
      <c r="UK215" s="17"/>
      <c r="UL215" s="17"/>
      <c r="UM215" s="17"/>
      <c r="UN215" s="17"/>
      <c r="UO215" s="17"/>
      <c r="UP215" s="17"/>
      <c r="UQ215" s="17"/>
      <c r="UR215" s="17"/>
      <c r="US215" s="17"/>
      <c r="UT215" s="17"/>
      <c r="UU215" s="17"/>
      <c r="UV215" s="17"/>
      <c r="UW215" s="17"/>
      <c r="UX215" s="17"/>
      <c r="UY215" s="17"/>
      <c r="UZ215" s="17"/>
      <c r="VA215" s="17"/>
      <c r="VB215" s="17"/>
      <c r="VC215" s="17"/>
      <c r="VD215" s="17"/>
      <c r="VE215" s="17"/>
      <c r="VF215" s="17"/>
      <c r="VG215" s="17"/>
      <c r="VH215" s="17"/>
      <c r="VI215" s="17"/>
      <c r="VJ215" s="17"/>
      <c r="VK215" s="17"/>
      <c r="VL215" s="17"/>
      <c r="VM215" s="17"/>
      <c r="VN215" s="17"/>
      <c r="VO215" s="17"/>
      <c r="VP215" s="17"/>
      <c r="VQ215" s="17"/>
      <c r="VR215" s="17"/>
      <c r="VS215" s="17"/>
      <c r="VT215" s="17"/>
      <c r="VU215" s="17"/>
      <c r="VV215" s="17"/>
      <c r="VW215" s="17"/>
      <c r="VX215" s="17"/>
      <c r="VY215" s="17"/>
      <c r="VZ215" s="17"/>
      <c r="WA215" s="17"/>
      <c r="WB215" s="17"/>
      <c r="WC215" s="17"/>
      <c r="WD215" s="17"/>
      <c r="WE215" s="17"/>
      <c r="WF215" s="17"/>
      <c r="WG215" s="17"/>
      <c r="WH215" s="17"/>
      <c r="WI215" s="17"/>
      <c r="WJ215" s="17"/>
      <c r="WK215" s="17"/>
      <c r="WL215" s="17"/>
      <c r="WM215" s="17"/>
      <c r="WN215" s="17"/>
      <c r="WO215" s="17"/>
      <c r="WP215" s="17"/>
      <c r="WQ215" s="17"/>
      <c r="WR215" s="17"/>
      <c r="WS215" s="17"/>
      <c r="WT215" s="17"/>
      <c r="WU215" s="17"/>
      <c r="WV215" s="17"/>
      <c r="WW215" s="17"/>
      <c r="WX215" s="17"/>
      <c r="WY215" s="17"/>
      <c r="WZ215" s="17"/>
      <c r="XA215" s="17"/>
      <c r="XB215" s="17"/>
      <c r="XC215" s="17"/>
      <c r="XD215" s="17"/>
      <c r="XE215" s="17"/>
      <c r="XF215" s="17"/>
      <c r="XG215" s="17"/>
      <c r="XH215" s="17"/>
      <c r="XI215" s="17"/>
      <c r="XJ215" s="17"/>
      <c r="XK215" s="17"/>
      <c r="XL215" s="17"/>
      <c r="XM215" s="17"/>
      <c r="XN215" s="17"/>
      <c r="XO215" s="17"/>
      <c r="XP215" s="17"/>
      <c r="XQ215" s="17"/>
      <c r="XR215" s="17"/>
      <c r="XS215" s="17"/>
      <c r="XT215" s="17"/>
      <c r="XU215" s="17"/>
      <c r="XV215" s="17"/>
      <c r="XW215" s="17"/>
      <c r="XX215" s="17"/>
      <c r="XY215" s="17"/>
      <c r="XZ215" s="17"/>
      <c r="YA215" s="17"/>
      <c r="YB215" s="17"/>
      <c r="YC215" s="17"/>
      <c r="YD215" s="17"/>
      <c r="YE215" s="17"/>
      <c r="YF215" s="17"/>
      <c r="YG215" s="17"/>
      <c r="YH215" s="17"/>
      <c r="YI215" s="17"/>
      <c r="YJ215" s="17"/>
      <c r="YK215" s="17"/>
      <c r="YL215" s="17"/>
      <c r="YM215" s="17"/>
      <c r="YN215" s="17"/>
      <c r="YO215" s="17"/>
      <c r="YP215" s="17"/>
      <c r="YQ215" s="17"/>
      <c r="YR215" s="17"/>
      <c r="YS215" s="17"/>
      <c r="YT215" s="17"/>
      <c r="YU215" s="17"/>
      <c r="YV215" s="17"/>
      <c r="YW215" s="17"/>
      <c r="YX215" s="17"/>
      <c r="YY215" s="17"/>
      <c r="YZ215" s="17"/>
      <c r="ZA215" s="17"/>
      <c r="ZB215" s="17"/>
      <c r="ZC215" s="17"/>
      <c r="ZD215" s="17"/>
      <c r="ZE215" s="17"/>
      <c r="ZF215" s="17"/>
      <c r="ZG215" s="17"/>
      <c r="ZH215" s="17"/>
      <c r="ZI215" s="17"/>
      <c r="ZJ215" s="17"/>
      <c r="ZK215" s="17"/>
      <c r="ZL215" s="17"/>
      <c r="ZM215" s="17"/>
      <c r="ZN215" s="17"/>
      <c r="ZO215" s="17"/>
      <c r="ZP215" s="17"/>
      <c r="ZQ215" s="17"/>
      <c r="ZR215" s="17"/>
      <c r="ZS215" s="17"/>
      <c r="ZT215" s="17"/>
      <c r="ZU215" s="17"/>
      <c r="ZV215" s="17"/>
      <c r="ZW215" s="17"/>
      <c r="ZX215" s="17"/>
      <c r="ZY215" s="17"/>
      <c r="ZZ215" s="17"/>
      <c r="AAA215" s="17"/>
      <c r="AAB215" s="17"/>
      <c r="AAC215" s="17"/>
      <c r="AAD215" s="17"/>
      <c r="AAE215" s="17"/>
      <c r="AAF215" s="17"/>
      <c r="AAG215" s="17"/>
      <c r="AAH215" s="17"/>
      <c r="AAI215" s="17"/>
      <c r="AAJ215" s="17"/>
    </row>
    <row r="216" spans="72:712" x14ac:dyDescent="0.45"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  <c r="IY216" s="17"/>
      <c r="IZ216" s="17"/>
      <c r="JA216" s="17"/>
      <c r="JB216" s="17"/>
      <c r="JC216" s="17"/>
      <c r="JD216" s="17"/>
      <c r="JE216" s="17"/>
      <c r="JF216" s="17"/>
      <c r="JG216" s="17"/>
      <c r="JH216" s="17"/>
      <c r="JI216" s="17"/>
      <c r="JJ216" s="17"/>
      <c r="JK216" s="17"/>
      <c r="JL216" s="17"/>
      <c r="JM216" s="17"/>
      <c r="JN216" s="17"/>
      <c r="JO216" s="17"/>
      <c r="JP216" s="17"/>
      <c r="JQ216" s="17"/>
      <c r="JR216" s="17"/>
      <c r="JS216" s="17"/>
      <c r="JT216" s="17"/>
      <c r="JU216" s="17"/>
      <c r="JV216" s="17"/>
      <c r="JW216" s="17"/>
      <c r="JX216" s="17"/>
      <c r="JY216" s="17"/>
      <c r="JZ216" s="17"/>
      <c r="KA216" s="17"/>
      <c r="KB216" s="17"/>
      <c r="KC216" s="17"/>
      <c r="KD216" s="17"/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7"/>
      <c r="KQ216" s="17"/>
      <c r="KR216" s="17"/>
      <c r="KS216" s="17"/>
      <c r="KT216" s="17"/>
      <c r="KU216" s="17"/>
      <c r="KV216" s="17"/>
      <c r="KW216" s="17"/>
      <c r="KX216" s="17"/>
      <c r="KY216" s="17"/>
      <c r="KZ216" s="17"/>
      <c r="LA216" s="17"/>
      <c r="LB216" s="17"/>
      <c r="LC216" s="17"/>
      <c r="LD216" s="17"/>
      <c r="LE216" s="17"/>
      <c r="LF216" s="17"/>
      <c r="LG216" s="17"/>
      <c r="LH216" s="17"/>
      <c r="LI216" s="17"/>
      <c r="LJ216" s="17"/>
      <c r="LK216" s="17"/>
      <c r="LL216" s="17"/>
      <c r="LM216" s="17"/>
      <c r="LN216" s="17"/>
      <c r="LO216" s="17"/>
      <c r="LP216" s="17"/>
      <c r="LQ216" s="17"/>
      <c r="LR216" s="17"/>
      <c r="LS216" s="17"/>
      <c r="LT216" s="17"/>
      <c r="LU216" s="17"/>
      <c r="LV216" s="17"/>
      <c r="LW216" s="17"/>
      <c r="LX216" s="17"/>
      <c r="LY216" s="17"/>
      <c r="LZ216" s="17"/>
      <c r="MA216" s="17"/>
      <c r="MB216" s="17"/>
      <c r="MC216" s="17"/>
      <c r="MD216" s="17"/>
      <c r="ME216" s="17"/>
      <c r="MF216" s="17"/>
      <c r="MG216" s="17"/>
      <c r="MH216" s="17"/>
      <c r="MI216" s="17"/>
      <c r="MJ216" s="17"/>
      <c r="MK216" s="17"/>
      <c r="ML216" s="17"/>
      <c r="MM216" s="17"/>
      <c r="MN216" s="17"/>
      <c r="MO216" s="17"/>
      <c r="MP216" s="17"/>
      <c r="MQ216" s="17"/>
      <c r="MR216" s="17"/>
      <c r="MS216" s="17"/>
      <c r="MT216" s="17"/>
      <c r="MU216" s="17"/>
      <c r="MV216" s="17"/>
      <c r="MW216" s="17"/>
      <c r="MX216" s="17"/>
      <c r="MY216" s="17"/>
      <c r="MZ216" s="17"/>
      <c r="NA216" s="17"/>
      <c r="NB216" s="17"/>
      <c r="NC216" s="17"/>
      <c r="ND216" s="17"/>
      <c r="NE216" s="17"/>
      <c r="NF216" s="17"/>
      <c r="NG216" s="17"/>
      <c r="NH216" s="17"/>
      <c r="NI216" s="17"/>
      <c r="NJ216" s="17"/>
      <c r="NK216" s="17"/>
      <c r="NL216" s="17"/>
      <c r="NM216" s="17"/>
      <c r="NN216" s="17"/>
      <c r="NO216" s="17"/>
      <c r="NP216" s="17"/>
      <c r="NQ216" s="17"/>
      <c r="NR216" s="17"/>
      <c r="NS216" s="17"/>
      <c r="NT216" s="17"/>
      <c r="NU216" s="17"/>
      <c r="NV216" s="17"/>
      <c r="NW216" s="17"/>
      <c r="NX216" s="17"/>
      <c r="NY216" s="17"/>
      <c r="NZ216" s="17"/>
      <c r="OA216" s="17"/>
      <c r="OB216" s="17"/>
      <c r="OC216" s="17"/>
      <c r="OD216" s="17"/>
      <c r="OE216" s="17"/>
      <c r="OF216" s="17"/>
      <c r="OG216" s="17"/>
      <c r="OH216" s="17"/>
      <c r="OI216" s="17"/>
      <c r="OJ216" s="17"/>
      <c r="OK216" s="17"/>
      <c r="OL216" s="17"/>
      <c r="OM216" s="17"/>
      <c r="ON216" s="17"/>
      <c r="OO216" s="17"/>
      <c r="OP216" s="17"/>
      <c r="OQ216" s="17"/>
      <c r="OR216" s="17"/>
      <c r="OS216" s="17"/>
      <c r="OT216" s="17"/>
      <c r="OU216" s="17"/>
      <c r="OV216" s="17"/>
      <c r="OW216" s="17"/>
      <c r="OX216" s="17"/>
      <c r="OY216" s="17"/>
      <c r="OZ216" s="17"/>
      <c r="PA216" s="17"/>
      <c r="PB216" s="17"/>
      <c r="PC216" s="17"/>
      <c r="PD216" s="17"/>
      <c r="PE216" s="17"/>
      <c r="PF216" s="17"/>
      <c r="PG216" s="17"/>
      <c r="PH216" s="17"/>
      <c r="PI216" s="17"/>
      <c r="PJ216" s="17"/>
      <c r="PK216" s="17"/>
      <c r="PL216" s="17"/>
      <c r="PM216" s="17"/>
      <c r="PN216" s="17"/>
      <c r="PO216" s="17"/>
      <c r="PP216" s="17"/>
      <c r="PQ216" s="17"/>
      <c r="PR216" s="17"/>
      <c r="PS216" s="17"/>
      <c r="PT216" s="17"/>
      <c r="PU216" s="17"/>
      <c r="PV216" s="17"/>
      <c r="PW216" s="17"/>
      <c r="PX216" s="17"/>
      <c r="PY216" s="17"/>
      <c r="PZ216" s="17"/>
      <c r="QA216" s="17"/>
      <c r="QB216" s="17"/>
      <c r="QC216" s="17"/>
      <c r="QD216" s="17"/>
      <c r="QE216" s="17"/>
      <c r="QF216" s="17"/>
      <c r="QG216" s="17"/>
      <c r="QH216" s="17"/>
      <c r="QI216" s="17"/>
      <c r="QJ216" s="17"/>
      <c r="QK216" s="17"/>
      <c r="QL216" s="17"/>
      <c r="QM216" s="17"/>
      <c r="QN216" s="17"/>
      <c r="QO216" s="17"/>
      <c r="QP216" s="17"/>
      <c r="QQ216" s="17"/>
      <c r="QR216" s="17"/>
      <c r="QS216" s="17"/>
      <c r="QT216" s="17"/>
      <c r="QU216" s="17"/>
      <c r="QV216" s="17"/>
      <c r="QW216" s="17"/>
      <c r="QX216" s="17"/>
      <c r="QY216" s="17"/>
      <c r="QZ216" s="17"/>
      <c r="RA216" s="17"/>
      <c r="RB216" s="17"/>
      <c r="RC216" s="17"/>
      <c r="RD216" s="17"/>
      <c r="RE216" s="17"/>
      <c r="RF216" s="17"/>
      <c r="RG216" s="17"/>
      <c r="RH216" s="17"/>
      <c r="RI216" s="17"/>
      <c r="RJ216" s="17"/>
      <c r="RK216" s="17"/>
      <c r="RL216" s="17"/>
      <c r="RM216" s="17"/>
      <c r="RN216" s="17"/>
      <c r="RO216" s="17"/>
      <c r="RP216" s="17"/>
      <c r="RQ216" s="17"/>
      <c r="RR216" s="17"/>
      <c r="RS216" s="17"/>
      <c r="RT216" s="17"/>
      <c r="RU216" s="17"/>
      <c r="RV216" s="17"/>
      <c r="RW216" s="17"/>
      <c r="RX216" s="17"/>
      <c r="RY216" s="17"/>
      <c r="RZ216" s="17"/>
      <c r="SA216" s="17"/>
      <c r="SB216" s="17"/>
      <c r="SC216" s="17"/>
      <c r="SD216" s="17"/>
      <c r="SE216" s="17"/>
      <c r="SF216" s="17"/>
      <c r="SG216" s="17"/>
      <c r="SH216" s="17"/>
      <c r="SI216" s="17"/>
      <c r="SJ216" s="17"/>
      <c r="SK216" s="17"/>
      <c r="SL216" s="17"/>
      <c r="SM216" s="17"/>
      <c r="SN216" s="17"/>
      <c r="SO216" s="17"/>
      <c r="SP216" s="17"/>
      <c r="SQ216" s="17"/>
      <c r="SR216" s="17"/>
      <c r="SS216" s="17"/>
      <c r="ST216" s="17"/>
      <c r="SU216" s="17"/>
      <c r="SV216" s="17"/>
      <c r="SW216" s="17"/>
      <c r="SX216" s="17"/>
      <c r="SY216" s="17"/>
      <c r="SZ216" s="17"/>
      <c r="TA216" s="17"/>
      <c r="TB216" s="17"/>
      <c r="TC216" s="17"/>
      <c r="TD216" s="17"/>
      <c r="TE216" s="17"/>
      <c r="TF216" s="17"/>
      <c r="TG216" s="17"/>
      <c r="TH216" s="17"/>
      <c r="TI216" s="17"/>
      <c r="TJ216" s="17"/>
      <c r="TK216" s="17"/>
      <c r="TL216" s="17"/>
      <c r="TM216" s="17"/>
      <c r="TN216" s="17"/>
      <c r="TO216" s="17"/>
      <c r="TP216" s="17"/>
      <c r="TQ216" s="17"/>
      <c r="TR216" s="17"/>
      <c r="TS216" s="17"/>
      <c r="TT216" s="17"/>
      <c r="TU216" s="17"/>
      <c r="TV216" s="17"/>
      <c r="TW216" s="17"/>
      <c r="TX216" s="17"/>
      <c r="TY216" s="17"/>
      <c r="TZ216" s="17"/>
      <c r="UA216" s="17"/>
      <c r="UB216" s="17"/>
      <c r="UC216" s="17"/>
      <c r="UD216" s="17"/>
      <c r="UE216" s="17"/>
      <c r="UF216" s="17"/>
      <c r="UG216" s="17"/>
      <c r="UH216" s="17"/>
      <c r="UI216" s="17"/>
      <c r="UJ216" s="17"/>
      <c r="UK216" s="17"/>
      <c r="UL216" s="17"/>
      <c r="UM216" s="17"/>
      <c r="UN216" s="17"/>
      <c r="UO216" s="17"/>
      <c r="UP216" s="17"/>
      <c r="UQ216" s="17"/>
      <c r="UR216" s="17"/>
      <c r="US216" s="17"/>
      <c r="UT216" s="17"/>
      <c r="UU216" s="17"/>
      <c r="UV216" s="17"/>
      <c r="UW216" s="17"/>
      <c r="UX216" s="17"/>
      <c r="UY216" s="17"/>
      <c r="UZ216" s="17"/>
      <c r="VA216" s="17"/>
      <c r="VB216" s="17"/>
      <c r="VC216" s="17"/>
      <c r="VD216" s="17"/>
      <c r="VE216" s="17"/>
      <c r="VF216" s="17"/>
      <c r="VG216" s="17"/>
      <c r="VH216" s="17"/>
      <c r="VI216" s="17"/>
      <c r="VJ216" s="17"/>
      <c r="VK216" s="17"/>
      <c r="VL216" s="17"/>
      <c r="VM216" s="17"/>
      <c r="VN216" s="17"/>
      <c r="VO216" s="17"/>
      <c r="VP216" s="17"/>
      <c r="VQ216" s="17"/>
      <c r="VR216" s="17"/>
      <c r="VS216" s="17"/>
      <c r="VT216" s="17"/>
      <c r="VU216" s="17"/>
      <c r="VV216" s="17"/>
      <c r="VW216" s="17"/>
      <c r="VX216" s="17"/>
      <c r="VY216" s="17"/>
      <c r="VZ216" s="17"/>
      <c r="WA216" s="17"/>
      <c r="WB216" s="17"/>
      <c r="WC216" s="17"/>
      <c r="WD216" s="17"/>
      <c r="WE216" s="17"/>
      <c r="WF216" s="17"/>
      <c r="WG216" s="17"/>
      <c r="WH216" s="17"/>
      <c r="WI216" s="17"/>
      <c r="WJ216" s="17"/>
      <c r="WK216" s="17"/>
      <c r="WL216" s="17"/>
      <c r="WM216" s="17"/>
      <c r="WN216" s="17"/>
      <c r="WO216" s="17"/>
      <c r="WP216" s="17"/>
      <c r="WQ216" s="17"/>
      <c r="WR216" s="17"/>
      <c r="WS216" s="17"/>
      <c r="WT216" s="17"/>
      <c r="WU216" s="17"/>
      <c r="WV216" s="17"/>
      <c r="WW216" s="17"/>
      <c r="WX216" s="17"/>
      <c r="WY216" s="17"/>
      <c r="WZ216" s="17"/>
      <c r="XA216" s="17"/>
      <c r="XB216" s="17"/>
      <c r="XC216" s="17"/>
      <c r="XD216" s="17"/>
      <c r="XE216" s="17"/>
      <c r="XF216" s="17"/>
      <c r="XG216" s="17"/>
      <c r="XH216" s="17"/>
      <c r="XI216" s="17"/>
      <c r="XJ216" s="17"/>
      <c r="XK216" s="17"/>
      <c r="XL216" s="17"/>
      <c r="XM216" s="17"/>
      <c r="XN216" s="17"/>
      <c r="XO216" s="17"/>
      <c r="XP216" s="17"/>
      <c r="XQ216" s="17"/>
      <c r="XR216" s="17"/>
      <c r="XS216" s="17"/>
      <c r="XT216" s="17"/>
      <c r="XU216" s="17"/>
      <c r="XV216" s="17"/>
      <c r="XW216" s="17"/>
      <c r="XX216" s="17"/>
      <c r="XY216" s="17"/>
      <c r="XZ216" s="17"/>
      <c r="YA216" s="17"/>
      <c r="YB216" s="17"/>
      <c r="YC216" s="17"/>
      <c r="YD216" s="17"/>
      <c r="YE216" s="17"/>
      <c r="YF216" s="17"/>
      <c r="YG216" s="17"/>
      <c r="YH216" s="17"/>
      <c r="YI216" s="17"/>
      <c r="YJ216" s="17"/>
      <c r="YK216" s="17"/>
      <c r="YL216" s="17"/>
      <c r="YM216" s="17"/>
      <c r="YN216" s="17"/>
      <c r="YO216" s="17"/>
      <c r="YP216" s="17"/>
      <c r="YQ216" s="17"/>
      <c r="YR216" s="17"/>
      <c r="YS216" s="17"/>
      <c r="YT216" s="17"/>
      <c r="YU216" s="17"/>
      <c r="YV216" s="17"/>
      <c r="YW216" s="17"/>
      <c r="YX216" s="17"/>
      <c r="YY216" s="17"/>
      <c r="YZ216" s="17"/>
      <c r="ZA216" s="17"/>
      <c r="ZB216" s="17"/>
      <c r="ZC216" s="17"/>
      <c r="ZD216" s="17"/>
      <c r="ZE216" s="17"/>
      <c r="ZF216" s="17"/>
      <c r="ZG216" s="17"/>
      <c r="ZH216" s="17"/>
      <c r="ZI216" s="17"/>
      <c r="ZJ216" s="17"/>
      <c r="ZK216" s="17"/>
      <c r="ZL216" s="17"/>
      <c r="ZM216" s="17"/>
      <c r="ZN216" s="17"/>
      <c r="ZO216" s="17"/>
      <c r="ZP216" s="17"/>
      <c r="ZQ216" s="17"/>
      <c r="ZR216" s="17"/>
      <c r="ZS216" s="17"/>
      <c r="ZT216" s="17"/>
      <c r="ZU216" s="17"/>
      <c r="ZV216" s="17"/>
      <c r="ZW216" s="17"/>
      <c r="ZX216" s="17"/>
      <c r="ZY216" s="17"/>
      <c r="ZZ216" s="17"/>
      <c r="AAA216" s="17"/>
      <c r="AAB216" s="17"/>
      <c r="AAC216" s="17"/>
      <c r="AAD216" s="17"/>
      <c r="AAE216" s="17"/>
      <c r="AAF216" s="17"/>
      <c r="AAG216" s="17"/>
      <c r="AAH216" s="17"/>
      <c r="AAI216" s="17"/>
      <c r="AAJ216" s="17"/>
    </row>
    <row r="217" spans="72:712" x14ac:dyDescent="0.45"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  <c r="XW217" s="17"/>
      <c r="XX217" s="17"/>
      <c r="XY217" s="17"/>
      <c r="XZ217" s="17"/>
      <c r="YA217" s="17"/>
      <c r="YB217" s="17"/>
      <c r="YC217" s="17"/>
      <c r="YD217" s="17"/>
      <c r="YE217" s="17"/>
      <c r="YF217" s="17"/>
      <c r="YG217" s="17"/>
      <c r="YH217" s="17"/>
      <c r="YI217" s="17"/>
      <c r="YJ217" s="17"/>
      <c r="YK217" s="17"/>
      <c r="YL217" s="17"/>
      <c r="YM217" s="17"/>
      <c r="YN217" s="17"/>
      <c r="YO217" s="17"/>
      <c r="YP217" s="17"/>
      <c r="YQ217" s="17"/>
      <c r="YR217" s="17"/>
      <c r="YS217" s="17"/>
      <c r="YT217" s="17"/>
      <c r="YU217" s="17"/>
      <c r="YV217" s="17"/>
      <c r="YW217" s="17"/>
      <c r="YX217" s="17"/>
      <c r="YY217" s="17"/>
      <c r="YZ217" s="17"/>
      <c r="ZA217" s="17"/>
      <c r="ZB217" s="17"/>
      <c r="ZC217" s="17"/>
      <c r="ZD217" s="17"/>
      <c r="ZE217" s="17"/>
      <c r="ZF217" s="17"/>
      <c r="ZG217" s="17"/>
      <c r="ZH217" s="17"/>
      <c r="ZI217" s="17"/>
      <c r="ZJ217" s="17"/>
      <c r="ZK217" s="17"/>
      <c r="ZL217" s="17"/>
      <c r="ZM217" s="17"/>
      <c r="ZN217" s="17"/>
      <c r="ZO217" s="17"/>
      <c r="ZP217" s="17"/>
      <c r="ZQ217" s="17"/>
      <c r="ZR217" s="17"/>
      <c r="ZS217" s="17"/>
      <c r="ZT217" s="17"/>
      <c r="ZU217" s="17"/>
      <c r="ZV217" s="17"/>
      <c r="ZW217" s="17"/>
      <c r="ZX217" s="17"/>
      <c r="ZY217" s="17"/>
      <c r="ZZ217" s="17"/>
      <c r="AAA217" s="17"/>
      <c r="AAB217" s="17"/>
      <c r="AAC217" s="17"/>
      <c r="AAD217" s="17"/>
      <c r="AAE217" s="17"/>
      <c r="AAF217" s="17"/>
      <c r="AAG217" s="17"/>
      <c r="AAH217" s="17"/>
      <c r="AAI217" s="17"/>
      <c r="AAJ217" s="17"/>
    </row>
    <row r="218" spans="72:712" x14ac:dyDescent="0.45"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</row>
    <row r="219" spans="72:712" x14ac:dyDescent="0.45"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  <c r="LH219" s="17"/>
      <c r="LI219" s="17"/>
      <c r="LJ219" s="17"/>
      <c r="LK219" s="17"/>
      <c r="LL219" s="17"/>
      <c r="LM219" s="17"/>
      <c r="LN219" s="17"/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D219" s="17"/>
      <c r="ME219" s="17"/>
      <c r="MF219" s="17"/>
      <c r="MG219" s="17"/>
      <c r="MH219" s="17"/>
      <c r="MI219" s="17"/>
      <c r="MJ219" s="17"/>
      <c r="MK219" s="17"/>
      <c r="ML219" s="17"/>
      <c r="MM219" s="17"/>
      <c r="MN219" s="17"/>
      <c r="MO219" s="17"/>
      <c r="MP219" s="17"/>
      <c r="MQ219" s="17"/>
      <c r="MR219" s="17"/>
      <c r="MS219" s="17"/>
      <c r="MT219" s="17"/>
      <c r="MU219" s="17"/>
      <c r="MV219" s="17"/>
      <c r="MW219" s="17"/>
      <c r="MX219" s="17"/>
      <c r="MY219" s="17"/>
      <c r="MZ219" s="17"/>
      <c r="NA219" s="17"/>
      <c r="NB219" s="17"/>
      <c r="NC219" s="17"/>
      <c r="ND219" s="17"/>
      <c r="NE219" s="17"/>
      <c r="NF219" s="17"/>
      <c r="NG219" s="17"/>
      <c r="NH219" s="17"/>
      <c r="NI219" s="17"/>
      <c r="NJ219" s="17"/>
      <c r="NK219" s="17"/>
      <c r="NL219" s="17"/>
      <c r="NM219" s="17"/>
      <c r="NN219" s="17"/>
      <c r="NO219" s="17"/>
      <c r="NP219" s="17"/>
      <c r="NQ219" s="17"/>
      <c r="NR219" s="17"/>
      <c r="NS219" s="17"/>
      <c r="NT219" s="17"/>
      <c r="NU219" s="17"/>
      <c r="NV219" s="17"/>
      <c r="NW219" s="17"/>
      <c r="NX219" s="17"/>
      <c r="NY219" s="17"/>
      <c r="NZ219" s="17"/>
      <c r="OA219" s="17"/>
      <c r="OB219" s="17"/>
      <c r="OC219" s="17"/>
      <c r="OD219" s="17"/>
      <c r="OE219" s="17"/>
      <c r="OF219" s="17"/>
      <c r="OG219" s="17"/>
      <c r="OH219" s="17"/>
      <c r="OI219" s="17"/>
      <c r="OJ219" s="17"/>
      <c r="OK219" s="17"/>
      <c r="OL219" s="17"/>
      <c r="OM219" s="17"/>
      <c r="ON219" s="17"/>
      <c r="OO219" s="17"/>
      <c r="OP219" s="17"/>
      <c r="OQ219" s="17"/>
      <c r="OR219" s="17"/>
      <c r="OS219" s="17"/>
      <c r="OT219" s="17"/>
      <c r="OU219" s="17"/>
      <c r="OV219" s="17"/>
      <c r="OW219" s="17"/>
      <c r="OX219" s="17"/>
      <c r="OY219" s="17"/>
      <c r="OZ219" s="17"/>
      <c r="PA219" s="17"/>
      <c r="PB219" s="17"/>
      <c r="PC219" s="17"/>
      <c r="PD219" s="17"/>
      <c r="PE219" s="17"/>
      <c r="PF219" s="17"/>
      <c r="PG219" s="17"/>
      <c r="PH219" s="17"/>
      <c r="PI219" s="17"/>
      <c r="PJ219" s="17"/>
      <c r="PK219" s="17"/>
      <c r="PL219" s="17"/>
      <c r="PM219" s="17"/>
      <c r="PN219" s="17"/>
      <c r="PO219" s="17"/>
      <c r="PP219" s="17"/>
      <c r="PQ219" s="17"/>
      <c r="PR219" s="17"/>
      <c r="PS219" s="17"/>
      <c r="PT219" s="17"/>
      <c r="PU219" s="17"/>
      <c r="PV219" s="17"/>
      <c r="PW219" s="17"/>
      <c r="PX219" s="17"/>
      <c r="PY219" s="17"/>
      <c r="PZ219" s="17"/>
      <c r="QA219" s="17"/>
      <c r="QB219" s="17"/>
      <c r="QC219" s="17"/>
      <c r="QD219" s="17"/>
      <c r="QE219" s="17"/>
      <c r="QF219" s="17"/>
      <c r="QG219" s="17"/>
      <c r="QH219" s="17"/>
      <c r="QI219" s="17"/>
      <c r="QJ219" s="17"/>
      <c r="QK219" s="17"/>
      <c r="QL219" s="17"/>
      <c r="QM219" s="17"/>
      <c r="QN219" s="17"/>
      <c r="QO219" s="17"/>
      <c r="QP219" s="17"/>
      <c r="QQ219" s="17"/>
      <c r="QR219" s="17"/>
      <c r="QS219" s="17"/>
      <c r="QT219" s="17"/>
      <c r="QU219" s="17"/>
      <c r="QV219" s="17"/>
      <c r="QW219" s="17"/>
      <c r="QX219" s="17"/>
      <c r="QY219" s="17"/>
      <c r="QZ219" s="17"/>
      <c r="RA219" s="17"/>
      <c r="RB219" s="17"/>
      <c r="RC219" s="17"/>
      <c r="RD219" s="17"/>
      <c r="RE219" s="17"/>
      <c r="RF219" s="17"/>
      <c r="RG219" s="17"/>
      <c r="RH219" s="17"/>
      <c r="RI219" s="17"/>
      <c r="RJ219" s="17"/>
      <c r="RK219" s="17"/>
      <c r="RL219" s="17"/>
      <c r="RM219" s="17"/>
      <c r="RN219" s="17"/>
      <c r="RO219" s="17"/>
      <c r="RP219" s="17"/>
      <c r="RQ219" s="17"/>
      <c r="RR219" s="17"/>
      <c r="RS219" s="17"/>
      <c r="RT219" s="17"/>
      <c r="RU219" s="17"/>
      <c r="RV219" s="17"/>
      <c r="RW219" s="17"/>
      <c r="RX219" s="17"/>
      <c r="RY219" s="17"/>
      <c r="RZ219" s="17"/>
      <c r="SA219" s="17"/>
      <c r="SB219" s="17"/>
      <c r="SC219" s="17"/>
      <c r="SD219" s="17"/>
      <c r="SE219" s="17"/>
      <c r="SF219" s="17"/>
      <c r="SG219" s="17"/>
      <c r="SH219" s="17"/>
      <c r="SI219" s="17"/>
      <c r="SJ219" s="17"/>
      <c r="SK219" s="17"/>
      <c r="SL219" s="17"/>
      <c r="SM219" s="17"/>
      <c r="SN219" s="17"/>
      <c r="SO219" s="17"/>
      <c r="SP219" s="17"/>
      <c r="SQ219" s="17"/>
      <c r="SR219" s="17"/>
      <c r="SS219" s="17"/>
      <c r="ST219" s="17"/>
      <c r="SU219" s="17"/>
      <c r="SV219" s="17"/>
      <c r="SW219" s="17"/>
      <c r="SX219" s="17"/>
      <c r="SY219" s="17"/>
      <c r="SZ219" s="17"/>
      <c r="TA219" s="17"/>
      <c r="TB219" s="17"/>
      <c r="TC219" s="17"/>
      <c r="TD219" s="17"/>
      <c r="TE219" s="17"/>
      <c r="TF219" s="17"/>
      <c r="TG219" s="17"/>
      <c r="TH219" s="17"/>
      <c r="TI219" s="17"/>
      <c r="TJ219" s="17"/>
      <c r="TK219" s="17"/>
      <c r="TL219" s="17"/>
      <c r="TM219" s="17"/>
      <c r="TN219" s="17"/>
      <c r="TO219" s="17"/>
      <c r="TP219" s="17"/>
      <c r="TQ219" s="17"/>
      <c r="TR219" s="17"/>
      <c r="TS219" s="17"/>
      <c r="TT219" s="17"/>
      <c r="TU219" s="17"/>
      <c r="TV219" s="17"/>
      <c r="TW219" s="17"/>
      <c r="TX219" s="17"/>
      <c r="TY219" s="17"/>
      <c r="TZ219" s="17"/>
      <c r="UA219" s="17"/>
      <c r="UB219" s="17"/>
      <c r="UC219" s="17"/>
      <c r="UD219" s="17"/>
      <c r="UE219" s="17"/>
      <c r="UF219" s="17"/>
      <c r="UG219" s="17"/>
      <c r="UH219" s="17"/>
      <c r="UI219" s="17"/>
      <c r="UJ219" s="17"/>
      <c r="UK219" s="17"/>
      <c r="UL219" s="17"/>
      <c r="UM219" s="17"/>
      <c r="UN219" s="17"/>
      <c r="UO219" s="17"/>
      <c r="UP219" s="17"/>
      <c r="UQ219" s="17"/>
      <c r="UR219" s="17"/>
      <c r="US219" s="17"/>
      <c r="UT219" s="17"/>
      <c r="UU219" s="17"/>
      <c r="UV219" s="17"/>
      <c r="UW219" s="17"/>
      <c r="UX219" s="17"/>
      <c r="UY219" s="17"/>
      <c r="UZ219" s="17"/>
      <c r="VA219" s="17"/>
      <c r="VB219" s="17"/>
      <c r="VC219" s="17"/>
      <c r="VD219" s="17"/>
      <c r="VE219" s="17"/>
      <c r="VF219" s="17"/>
      <c r="VG219" s="17"/>
      <c r="VH219" s="17"/>
      <c r="VI219" s="17"/>
      <c r="VJ219" s="17"/>
      <c r="VK219" s="17"/>
      <c r="VL219" s="17"/>
      <c r="VM219" s="17"/>
      <c r="VN219" s="17"/>
      <c r="VO219" s="17"/>
      <c r="VP219" s="17"/>
      <c r="VQ219" s="17"/>
      <c r="VR219" s="17"/>
      <c r="VS219" s="17"/>
      <c r="VT219" s="17"/>
      <c r="VU219" s="17"/>
      <c r="VV219" s="17"/>
      <c r="VW219" s="17"/>
      <c r="VX219" s="17"/>
      <c r="VY219" s="17"/>
      <c r="VZ219" s="17"/>
      <c r="WA219" s="17"/>
      <c r="WB219" s="17"/>
      <c r="WC219" s="17"/>
      <c r="WD219" s="17"/>
      <c r="WE219" s="17"/>
      <c r="WF219" s="17"/>
      <c r="WG219" s="17"/>
      <c r="WH219" s="17"/>
      <c r="WI219" s="17"/>
      <c r="WJ219" s="17"/>
      <c r="WK219" s="17"/>
      <c r="WL219" s="17"/>
      <c r="WM219" s="17"/>
      <c r="WN219" s="17"/>
      <c r="WO219" s="17"/>
      <c r="WP219" s="17"/>
      <c r="WQ219" s="17"/>
      <c r="WR219" s="17"/>
      <c r="WS219" s="17"/>
      <c r="WT219" s="17"/>
      <c r="WU219" s="17"/>
      <c r="WV219" s="17"/>
      <c r="WW219" s="17"/>
      <c r="WX219" s="17"/>
      <c r="WY219" s="17"/>
      <c r="WZ219" s="17"/>
      <c r="XA219" s="17"/>
      <c r="XB219" s="17"/>
      <c r="XC219" s="17"/>
      <c r="XD219" s="17"/>
      <c r="XE219" s="17"/>
      <c r="XF219" s="17"/>
      <c r="XG219" s="17"/>
      <c r="XH219" s="17"/>
      <c r="XI219" s="17"/>
      <c r="XJ219" s="17"/>
      <c r="XK219" s="17"/>
      <c r="XL219" s="17"/>
      <c r="XM219" s="17"/>
      <c r="XN219" s="17"/>
      <c r="XO219" s="17"/>
      <c r="XP219" s="17"/>
      <c r="XQ219" s="17"/>
      <c r="XR219" s="17"/>
      <c r="XS219" s="17"/>
      <c r="XT219" s="17"/>
      <c r="XU219" s="17"/>
      <c r="XV219" s="17"/>
      <c r="XW219" s="17"/>
      <c r="XX219" s="17"/>
      <c r="XY219" s="17"/>
      <c r="XZ219" s="17"/>
      <c r="YA219" s="17"/>
      <c r="YB219" s="17"/>
      <c r="YC219" s="17"/>
      <c r="YD219" s="17"/>
      <c r="YE219" s="17"/>
      <c r="YF219" s="17"/>
      <c r="YG219" s="17"/>
      <c r="YH219" s="17"/>
      <c r="YI219" s="17"/>
      <c r="YJ219" s="17"/>
      <c r="YK219" s="17"/>
      <c r="YL219" s="17"/>
      <c r="YM219" s="17"/>
      <c r="YN219" s="17"/>
      <c r="YO219" s="17"/>
      <c r="YP219" s="17"/>
      <c r="YQ219" s="17"/>
      <c r="YR219" s="17"/>
      <c r="YS219" s="17"/>
      <c r="YT219" s="17"/>
      <c r="YU219" s="17"/>
      <c r="YV219" s="17"/>
      <c r="YW219" s="17"/>
      <c r="YX219" s="17"/>
      <c r="YY219" s="17"/>
      <c r="YZ219" s="17"/>
      <c r="ZA219" s="17"/>
      <c r="ZB219" s="17"/>
      <c r="ZC219" s="17"/>
      <c r="ZD219" s="17"/>
      <c r="ZE219" s="17"/>
      <c r="ZF219" s="17"/>
      <c r="ZG219" s="17"/>
      <c r="ZH219" s="17"/>
      <c r="ZI219" s="17"/>
      <c r="ZJ219" s="17"/>
      <c r="ZK219" s="17"/>
      <c r="ZL219" s="17"/>
      <c r="ZM219" s="17"/>
      <c r="ZN219" s="17"/>
      <c r="ZO219" s="17"/>
      <c r="ZP219" s="17"/>
      <c r="ZQ219" s="17"/>
      <c r="ZR219" s="17"/>
      <c r="ZS219" s="17"/>
      <c r="ZT219" s="17"/>
      <c r="ZU219" s="17"/>
      <c r="ZV219" s="17"/>
      <c r="ZW219" s="17"/>
      <c r="ZX219" s="17"/>
      <c r="ZY219" s="17"/>
      <c r="ZZ219" s="17"/>
      <c r="AAA219" s="17"/>
      <c r="AAB219" s="17"/>
      <c r="AAC219" s="17"/>
      <c r="AAD219" s="17"/>
      <c r="AAE219" s="17"/>
      <c r="AAF219" s="17"/>
      <c r="AAG219" s="17"/>
      <c r="AAH219" s="17"/>
      <c r="AAI219" s="17"/>
      <c r="AAJ219" s="17"/>
    </row>
    <row r="220" spans="72:712" x14ac:dyDescent="0.45"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  <c r="XW220" s="17"/>
      <c r="XX220" s="17"/>
      <c r="XY220" s="17"/>
      <c r="XZ220" s="17"/>
      <c r="YA220" s="17"/>
      <c r="YB220" s="17"/>
      <c r="YC220" s="17"/>
      <c r="YD220" s="17"/>
      <c r="YE220" s="17"/>
      <c r="YF220" s="17"/>
      <c r="YG220" s="17"/>
      <c r="YH220" s="17"/>
      <c r="YI220" s="17"/>
      <c r="YJ220" s="17"/>
      <c r="YK220" s="17"/>
      <c r="YL220" s="17"/>
      <c r="YM220" s="17"/>
      <c r="YN220" s="17"/>
      <c r="YO220" s="17"/>
      <c r="YP220" s="17"/>
      <c r="YQ220" s="17"/>
      <c r="YR220" s="17"/>
      <c r="YS220" s="17"/>
      <c r="YT220" s="17"/>
      <c r="YU220" s="17"/>
      <c r="YV220" s="17"/>
      <c r="YW220" s="17"/>
      <c r="YX220" s="17"/>
      <c r="YY220" s="17"/>
      <c r="YZ220" s="17"/>
      <c r="ZA220" s="17"/>
      <c r="ZB220" s="17"/>
      <c r="ZC220" s="17"/>
      <c r="ZD220" s="17"/>
      <c r="ZE220" s="17"/>
      <c r="ZF220" s="17"/>
      <c r="ZG220" s="17"/>
      <c r="ZH220" s="17"/>
      <c r="ZI220" s="17"/>
      <c r="ZJ220" s="17"/>
      <c r="ZK220" s="17"/>
      <c r="ZL220" s="17"/>
      <c r="ZM220" s="17"/>
      <c r="ZN220" s="17"/>
      <c r="ZO220" s="17"/>
      <c r="ZP220" s="17"/>
      <c r="ZQ220" s="17"/>
      <c r="ZR220" s="17"/>
      <c r="ZS220" s="17"/>
      <c r="ZT220" s="17"/>
      <c r="ZU220" s="17"/>
      <c r="ZV220" s="17"/>
      <c r="ZW220" s="17"/>
      <c r="ZX220" s="17"/>
      <c r="ZY220" s="17"/>
      <c r="ZZ220" s="17"/>
      <c r="AAA220" s="17"/>
      <c r="AAB220" s="17"/>
      <c r="AAC220" s="17"/>
      <c r="AAD220" s="17"/>
      <c r="AAE220" s="17"/>
      <c r="AAF220" s="17"/>
      <c r="AAG220" s="17"/>
      <c r="AAH220" s="17"/>
      <c r="AAI220" s="17"/>
      <c r="AAJ220" s="17"/>
    </row>
    <row r="221" spans="72:712" x14ac:dyDescent="0.45"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</row>
    <row r="222" spans="72:712" x14ac:dyDescent="0.45"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</row>
    <row r="223" spans="72:712" x14ac:dyDescent="0.45"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  <c r="IY223" s="17"/>
      <c r="IZ223" s="17"/>
      <c r="JA223" s="17"/>
      <c r="JB223" s="17"/>
      <c r="JC223" s="17"/>
      <c r="JD223" s="17"/>
      <c r="JE223" s="17"/>
      <c r="JF223" s="17"/>
      <c r="JG223" s="17"/>
      <c r="JH223" s="17"/>
      <c r="JI223" s="17"/>
      <c r="JJ223" s="17"/>
      <c r="JK223" s="17"/>
      <c r="JL223" s="17"/>
      <c r="JM223" s="17"/>
      <c r="JN223" s="17"/>
      <c r="JO223" s="17"/>
      <c r="JP223" s="17"/>
      <c r="JQ223" s="17"/>
      <c r="JR223" s="17"/>
      <c r="JS223" s="17"/>
      <c r="JT223" s="17"/>
      <c r="JU223" s="17"/>
      <c r="JV223" s="17"/>
      <c r="JW223" s="17"/>
      <c r="JX223" s="17"/>
      <c r="JY223" s="17"/>
      <c r="JZ223" s="17"/>
      <c r="KA223" s="17"/>
      <c r="KB223" s="17"/>
      <c r="KC223" s="17"/>
      <c r="KD223" s="17"/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7"/>
      <c r="KQ223" s="17"/>
      <c r="KR223" s="17"/>
      <c r="KS223" s="17"/>
      <c r="KT223" s="17"/>
      <c r="KU223" s="17"/>
      <c r="KV223" s="17"/>
      <c r="KW223" s="17"/>
      <c r="KX223" s="17"/>
      <c r="KY223" s="17"/>
      <c r="KZ223" s="17"/>
      <c r="LA223" s="17"/>
      <c r="LB223" s="17"/>
      <c r="LC223" s="17"/>
      <c r="LD223" s="17"/>
      <c r="LE223" s="17"/>
      <c r="LF223" s="17"/>
      <c r="LG223" s="17"/>
      <c r="LH223" s="17"/>
      <c r="LI223" s="17"/>
      <c r="LJ223" s="17"/>
      <c r="LK223" s="17"/>
      <c r="LL223" s="17"/>
      <c r="LM223" s="17"/>
      <c r="LN223" s="17"/>
      <c r="LO223" s="17"/>
      <c r="LP223" s="17"/>
      <c r="LQ223" s="17"/>
      <c r="LR223" s="17"/>
      <c r="LS223" s="17"/>
      <c r="LT223" s="17"/>
      <c r="LU223" s="17"/>
      <c r="LV223" s="17"/>
      <c r="LW223" s="17"/>
      <c r="LX223" s="17"/>
      <c r="LY223" s="17"/>
      <c r="LZ223" s="17"/>
      <c r="MA223" s="17"/>
      <c r="MB223" s="17"/>
      <c r="MC223" s="17"/>
      <c r="MD223" s="17"/>
      <c r="ME223" s="17"/>
      <c r="MF223" s="17"/>
      <c r="MG223" s="17"/>
      <c r="MH223" s="17"/>
      <c r="MI223" s="17"/>
      <c r="MJ223" s="17"/>
      <c r="MK223" s="17"/>
      <c r="ML223" s="17"/>
      <c r="MM223" s="17"/>
      <c r="MN223" s="17"/>
      <c r="MO223" s="17"/>
      <c r="MP223" s="17"/>
      <c r="MQ223" s="17"/>
      <c r="MR223" s="17"/>
      <c r="MS223" s="17"/>
      <c r="MT223" s="17"/>
      <c r="MU223" s="17"/>
      <c r="MV223" s="17"/>
      <c r="MW223" s="17"/>
      <c r="MX223" s="17"/>
      <c r="MY223" s="17"/>
      <c r="MZ223" s="17"/>
      <c r="NA223" s="17"/>
      <c r="NB223" s="17"/>
      <c r="NC223" s="17"/>
      <c r="ND223" s="17"/>
      <c r="NE223" s="17"/>
      <c r="NF223" s="17"/>
      <c r="NG223" s="17"/>
      <c r="NH223" s="17"/>
      <c r="NI223" s="17"/>
      <c r="NJ223" s="17"/>
      <c r="NK223" s="17"/>
      <c r="NL223" s="17"/>
      <c r="NM223" s="17"/>
      <c r="NN223" s="17"/>
      <c r="NO223" s="17"/>
      <c r="NP223" s="17"/>
      <c r="NQ223" s="17"/>
      <c r="NR223" s="17"/>
      <c r="NS223" s="17"/>
      <c r="NT223" s="17"/>
      <c r="NU223" s="17"/>
      <c r="NV223" s="17"/>
      <c r="NW223" s="17"/>
      <c r="NX223" s="17"/>
      <c r="NY223" s="17"/>
      <c r="NZ223" s="17"/>
      <c r="OA223" s="17"/>
      <c r="OB223" s="17"/>
      <c r="OC223" s="17"/>
      <c r="OD223" s="17"/>
      <c r="OE223" s="17"/>
      <c r="OF223" s="17"/>
      <c r="OG223" s="17"/>
      <c r="OH223" s="17"/>
      <c r="OI223" s="17"/>
      <c r="OJ223" s="17"/>
      <c r="OK223" s="17"/>
      <c r="OL223" s="17"/>
      <c r="OM223" s="17"/>
      <c r="ON223" s="17"/>
      <c r="OO223" s="17"/>
      <c r="OP223" s="17"/>
      <c r="OQ223" s="17"/>
      <c r="OR223" s="17"/>
      <c r="OS223" s="17"/>
      <c r="OT223" s="17"/>
      <c r="OU223" s="17"/>
      <c r="OV223" s="17"/>
      <c r="OW223" s="17"/>
      <c r="OX223" s="17"/>
      <c r="OY223" s="17"/>
      <c r="OZ223" s="17"/>
      <c r="PA223" s="17"/>
      <c r="PB223" s="17"/>
      <c r="PC223" s="17"/>
      <c r="PD223" s="17"/>
      <c r="PE223" s="17"/>
      <c r="PF223" s="17"/>
      <c r="PG223" s="17"/>
      <c r="PH223" s="17"/>
      <c r="PI223" s="17"/>
      <c r="PJ223" s="17"/>
      <c r="PK223" s="17"/>
      <c r="PL223" s="17"/>
      <c r="PM223" s="17"/>
      <c r="PN223" s="17"/>
      <c r="PO223" s="17"/>
      <c r="PP223" s="17"/>
      <c r="PQ223" s="17"/>
      <c r="PR223" s="17"/>
      <c r="PS223" s="17"/>
      <c r="PT223" s="17"/>
      <c r="PU223" s="17"/>
      <c r="PV223" s="17"/>
      <c r="PW223" s="17"/>
      <c r="PX223" s="17"/>
      <c r="PY223" s="17"/>
      <c r="PZ223" s="17"/>
      <c r="QA223" s="17"/>
      <c r="QB223" s="17"/>
      <c r="QC223" s="17"/>
      <c r="QD223" s="17"/>
      <c r="QE223" s="17"/>
      <c r="QF223" s="17"/>
      <c r="QG223" s="17"/>
      <c r="QH223" s="17"/>
      <c r="QI223" s="17"/>
      <c r="QJ223" s="17"/>
      <c r="QK223" s="17"/>
      <c r="QL223" s="17"/>
      <c r="QM223" s="17"/>
      <c r="QN223" s="17"/>
      <c r="QO223" s="17"/>
      <c r="QP223" s="17"/>
      <c r="QQ223" s="17"/>
      <c r="QR223" s="17"/>
      <c r="QS223" s="17"/>
      <c r="QT223" s="17"/>
      <c r="QU223" s="17"/>
      <c r="QV223" s="17"/>
      <c r="QW223" s="17"/>
      <c r="QX223" s="17"/>
      <c r="QY223" s="17"/>
      <c r="QZ223" s="17"/>
      <c r="RA223" s="17"/>
      <c r="RB223" s="17"/>
      <c r="RC223" s="17"/>
      <c r="RD223" s="17"/>
      <c r="RE223" s="17"/>
      <c r="RF223" s="17"/>
      <c r="RG223" s="17"/>
      <c r="RH223" s="17"/>
      <c r="RI223" s="17"/>
      <c r="RJ223" s="17"/>
      <c r="RK223" s="17"/>
      <c r="RL223" s="17"/>
      <c r="RM223" s="17"/>
      <c r="RN223" s="17"/>
      <c r="RO223" s="17"/>
      <c r="RP223" s="17"/>
      <c r="RQ223" s="17"/>
      <c r="RR223" s="17"/>
      <c r="RS223" s="17"/>
      <c r="RT223" s="17"/>
      <c r="RU223" s="17"/>
      <c r="RV223" s="17"/>
      <c r="RW223" s="17"/>
      <c r="RX223" s="17"/>
      <c r="RY223" s="17"/>
      <c r="RZ223" s="17"/>
      <c r="SA223" s="17"/>
      <c r="SB223" s="17"/>
      <c r="SC223" s="17"/>
      <c r="SD223" s="17"/>
      <c r="SE223" s="17"/>
      <c r="SF223" s="17"/>
      <c r="SG223" s="17"/>
      <c r="SH223" s="17"/>
      <c r="SI223" s="17"/>
      <c r="SJ223" s="17"/>
      <c r="SK223" s="17"/>
      <c r="SL223" s="17"/>
      <c r="SM223" s="17"/>
      <c r="SN223" s="17"/>
      <c r="SO223" s="17"/>
      <c r="SP223" s="17"/>
      <c r="SQ223" s="17"/>
      <c r="SR223" s="17"/>
      <c r="SS223" s="17"/>
      <c r="ST223" s="17"/>
      <c r="SU223" s="17"/>
      <c r="SV223" s="17"/>
      <c r="SW223" s="17"/>
      <c r="SX223" s="17"/>
      <c r="SY223" s="17"/>
      <c r="SZ223" s="17"/>
      <c r="TA223" s="17"/>
      <c r="TB223" s="17"/>
      <c r="TC223" s="17"/>
      <c r="TD223" s="17"/>
      <c r="TE223" s="17"/>
      <c r="TF223" s="17"/>
      <c r="TG223" s="17"/>
      <c r="TH223" s="17"/>
      <c r="TI223" s="17"/>
      <c r="TJ223" s="17"/>
      <c r="TK223" s="17"/>
      <c r="TL223" s="17"/>
      <c r="TM223" s="17"/>
      <c r="TN223" s="17"/>
      <c r="TO223" s="17"/>
      <c r="TP223" s="17"/>
      <c r="TQ223" s="17"/>
      <c r="TR223" s="17"/>
      <c r="TS223" s="17"/>
      <c r="TT223" s="17"/>
      <c r="TU223" s="17"/>
      <c r="TV223" s="17"/>
      <c r="TW223" s="17"/>
      <c r="TX223" s="17"/>
      <c r="TY223" s="17"/>
      <c r="TZ223" s="17"/>
      <c r="UA223" s="17"/>
      <c r="UB223" s="17"/>
      <c r="UC223" s="17"/>
      <c r="UD223" s="17"/>
      <c r="UE223" s="17"/>
      <c r="UF223" s="17"/>
      <c r="UG223" s="17"/>
      <c r="UH223" s="17"/>
      <c r="UI223" s="17"/>
      <c r="UJ223" s="17"/>
      <c r="UK223" s="17"/>
      <c r="UL223" s="17"/>
      <c r="UM223" s="17"/>
      <c r="UN223" s="17"/>
      <c r="UO223" s="17"/>
      <c r="UP223" s="17"/>
      <c r="UQ223" s="17"/>
      <c r="UR223" s="17"/>
      <c r="US223" s="17"/>
      <c r="UT223" s="17"/>
      <c r="UU223" s="17"/>
      <c r="UV223" s="17"/>
      <c r="UW223" s="17"/>
      <c r="UX223" s="17"/>
      <c r="UY223" s="17"/>
      <c r="UZ223" s="17"/>
      <c r="VA223" s="17"/>
      <c r="VB223" s="17"/>
      <c r="VC223" s="17"/>
      <c r="VD223" s="17"/>
      <c r="VE223" s="17"/>
      <c r="VF223" s="17"/>
      <c r="VG223" s="17"/>
      <c r="VH223" s="17"/>
      <c r="VI223" s="17"/>
      <c r="VJ223" s="17"/>
      <c r="VK223" s="17"/>
      <c r="VL223" s="17"/>
      <c r="VM223" s="17"/>
      <c r="VN223" s="17"/>
      <c r="VO223" s="17"/>
      <c r="VP223" s="17"/>
      <c r="VQ223" s="17"/>
      <c r="VR223" s="17"/>
      <c r="VS223" s="17"/>
      <c r="VT223" s="17"/>
      <c r="VU223" s="17"/>
      <c r="VV223" s="17"/>
      <c r="VW223" s="17"/>
      <c r="VX223" s="17"/>
      <c r="VY223" s="17"/>
      <c r="VZ223" s="17"/>
      <c r="WA223" s="17"/>
      <c r="WB223" s="17"/>
      <c r="WC223" s="17"/>
      <c r="WD223" s="17"/>
      <c r="WE223" s="17"/>
      <c r="WF223" s="17"/>
      <c r="WG223" s="17"/>
      <c r="WH223" s="17"/>
      <c r="WI223" s="17"/>
      <c r="WJ223" s="17"/>
      <c r="WK223" s="17"/>
      <c r="WL223" s="17"/>
      <c r="WM223" s="17"/>
      <c r="WN223" s="17"/>
      <c r="WO223" s="17"/>
      <c r="WP223" s="17"/>
      <c r="WQ223" s="17"/>
      <c r="WR223" s="17"/>
      <c r="WS223" s="17"/>
      <c r="WT223" s="17"/>
      <c r="WU223" s="17"/>
      <c r="WV223" s="17"/>
      <c r="WW223" s="17"/>
      <c r="WX223" s="17"/>
      <c r="WY223" s="17"/>
      <c r="WZ223" s="17"/>
      <c r="XA223" s="17"/>
      <c r="XB223" s="17"/>
      <c r="XC223" s="17"/>
      <c r="XD223" s="17"/>
      <c r="XE223" s="17"/>
      <c r="XF223" s="17"/>
      <c r="XG223" s="17"/>
      <c r="XH223" s="17"/>
      <c r="XI223" s="17"/>
      <c r="XJ223" s="17"/>
      <c r="XK223" s="17"/>
      <c r="XL223" s="17"/>
      <c r="XM223" s="17"/>
      <c r="XN223" s="17"/>
      <c r="XO223" s="17"/>
      <c r="XP223" s="17"/>
      <c r="XQ223" s="17"/>
      <c r="XR223" s="17"/>
      <c r="XS223" s="17"/>
      <c r="XT223" s="17"/>
      <c r="XU223" s="17"/>
      <c r="XV223" s="17"/>
      <c r="XW223" s="17"/>
      <c r="XX223" s="17"/>
      <c r="XY223" s="17"/>
      <c r="XZ223" s="17"/>
      <c r="YA223" s="17"/>
      <c r="YB223" s="17"/>
      <c r="YC223" s="17"/>
      <c r="YD223" s="17"/>
      <c r="YE223" s="17"/>
      <c r="YF223" s="17"/>
      <c r="YG223" s="17"/>
      <c r="YH223" s="17"/>
      <c r="YI223" s="17"/>
      <c r="YJ223" s="17"/>
      <c r="YK223" s="17"/>
      <c r="YL223" s="17"/>
      <c r="YM223" s="17"/>
      <c r="YN223" s="17"/>
      <c r="YO223" s="17"/>
      <c r="YP223" s="17"/>
      <c r="YQ223" s="17"/>
      <c r="YR223" s="17"/>
      <c r="YS223" s="17"/>
      <c r="YT223" s="17"/>
      <c r="YU223" s="17"/>
      <c r="YV223" s="17"/>
      <c r="YW223" s="17"/>
      <c r="YX223" s="17"/>
      <c r="YY223" s="17"/>
      <c r="YZ223" s="17"/>
      <c r="ZA223" s="17"/>
      <c r="ZB223" s="17"/>
      <c r="ZC223" s="17"/>
      <c r="ZD223" s="17"/>
      <c r="ZE223" s="17"/>
      <c r="ZF223" s="17"/>
      <c r="ZG223" s="17"/>
      <c r="ZH223" s="17"/>
      <c r="ZI223" s="17"/>
      <c r="ZJ223" s="17"/>
      <c r="ZK223" s="17"/>
      <c r="ZL223" s="17"/>
      <c r="ZM223" s="17"/>
      <c r="ZN223" s="17"/>
      <c r="ZO223" s="17"/>
      <c r="ZP223" s="17"/>
      <c r="ZQ223" s="17"/>
      <c r="ZR223" s="17"/>
      <c r="ZS223" s="17"/>
      <c r="ZT223" s="17"/>
      <c r="ZU223" s="17"/>
      <c r="ZV223" s="17"/>
      <c r="ZW223" s="17"/>
      <c r="ZX223" s="17"/>
      <c r="ZY223" s="17"/>
      <c r="ZZ223" s="17"/>
      <c r="AAA223" s="17"/>
      <c r="AAB223" s="17"/>
      <c r="AAC223" s="17"/>
      <c r="AAD223" s="17"/>
      <c r="AAE223" s="17"/>
      <c r="AAF223" s="17"/>
      <c r="AAG223" s="17"/>
      <c r="AAH223" s="17"/>
      <c r="AAI223" s="17"/>
      <c r="AAJ223" s="17"/>
    </row>
    <row r="224" spans="72:712" x14ac:dyDescent="0.45"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  <c r="LH224" s="17"/>
      <c r="LI224" s="17"/>
      <c r="LJ224" s="17"/>
      <c r="LK224" s="17"/>
      <c r="LL224" s="17"/>
      <c r="LM224" s="17"/>
      <c r="LN224" s="17"/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D224" s="17"/>
      <c r="ME224" s="17"/>
      <c r="MF224" s="17"/>
      <c r="MG224" s="17"/>
      <c r="MH224" s="17"/>
      <c r="MI224" s="17"/>
      <c r="MJ224" s="17"/>
      <c r="MK224" s="17"/>
      <c r="ML224" s="17"/>
      <c r="MM224" s="17"/>
      <c r="MN224" s="17"/>
      <c r="MO224" s="17"/>
      <c r="MP224" s="17"/>
      <c r="MQ224" s="17"/>
      <c r="MR224" s="17"/>
      <c r="MS224" s="17"/>
      <c r="MT224" s="17"/>
      <c r="MU224" s="17"/>
      <c r="MV224" s="17"/>
      <c r="MW224" s="17"/>
      <c r="MX224" s="17"/>
      <c r="MY224" s="17"/>
      <c r="MZ224" s="17"/>
      <c r="NA224" s="17"/>
      <c r="NB224" s="17"/>
      <c r="NC224" s="17"/>
      <c r="ND224" s="17"/>
      <c r="NE224" s="17"/>
      <c r="NF224" s="17"/>
      <c r="NG224" s="17"/>
      <c r="NH224" s="17"/>
      <c r="NI224" s="17"/>
      <c r="NJ224" s="17"/>
      <c r="NK224" s="17"/>
      <c r="NL224" s="17"/>
      <c r="NM224" s="17"/>
      <c r="NN224" s="17"/>
      <c r="NO224" s="17"/>
      <c r="NP224" s="17"/>
      <c r="NQ224" s="17"/>
      <c r="NR224" s="17"/>
      <c r="NS224" s="17"/>
      <c r="NT224" s="17"/>
      <c r="NU224" s="17"/>
      <c r="NV224" s="17"/>
      <c r="NW224" s="17"/>
      <c r="NX224" s="17"/>
      <c r="NY224" s="17"/>
      <c r="NZ224" s="17"/>
      <c r="OA224" s="17"/>
      <c r="OB224" s="17"/>
      <c r="OC224" s="17"/>
      <c r="OD224" s="17"/>
      <c r="OE224" s="17"/>
      <c r="OF224" s="17"/>
      <c r="OG224" s="17"/>
      <c r="OH224" s="17"/>
      <c r="OI224" s="17"/>
      <c r="OJ224" s="17"/>
      <c r="OK224" s="17"/>
      <c r="OL224" s="17"/>
      <c r="OM224" s="17"/>
      <c r="ON224" s="17"/>
      <c r="OO224" s="17"/>
      <c r="OP224" s="17"/>
      <c r="OQ224" s="17"/>
      <c r="OR224" s="17"/>
      <c r="OS224" s="17"/>
      <c r="OT224" s="17"/>
      <c r="OU224" s="17"/>
      <c r="OV224" s="17"/>
      <c r="OW224" s="17"/>
      <c r="OX224" s="17"/>
      <c r="OY224" s="17"/>
      <c r="OZ224" s="17"/>
      <c r="PA224" s="17"/>
      <c r="PB224" s="17"/>
      <c r="PC224" s="17"/>
      <c r="PD224" s="17"/>
      <c r="PE224" s="17"/>
      <c r="PF224" s="17"/>
      <c r="PG224" s="17"/>
      <c r="PH224" s="17"/>
      <c r="PI224" s="17"/>
      <c r="PJ224" s="17"/>
      <c r="PK224" s="17"/>
      <c r="PL224" s="17"/>
      <c r="PM224" s="17"/>
      <c r="PN224" s="17"/>
      <c r="PO224" s="17"/>
      <c r="PP224" s="17"/>
      <c r="PQ224" s="17"/>
      <c r="PR224" s="17"/>
      <c r="PS224" s="17"/>
      <c r="PT224" s="17"/>
      <c r="PU224" s="17"/>
      <c r="PV224" s="17"/>
      <c r="PW224" s="17"/>
      <c r="PX224" s="17"/>
      <c r="PY224" s="17"/>
      <c r="PZ224" s="17"/>
      <c r="QA224" s="17"/>
      <c r="QB224" s="17"/>
      <c r="QC224" s="17"/>
      <c r="QD224" s="17"/>
      <c r="QE224" s="17"/>
      <c r="QF224" s="17"/>
      <c r="QG224" s="17"/>
      <c r="QH224" s="17"/>
      <c r="QI224" s="17"/>
      <c r="QJ224" s="17"/>
      <c r="QK224" s="17"/>
      <c r="QL224" s="17"/>
      <c r="QM224" s="17"/>
      <c r="QN224" s="17"/>
      <c r="QO224" s="17"/>
      <c r="QP224" s="17"/>
      <c r="QQ224" s="17"/>
      <c r="QR224" s="17"/>
      <c r="QS224" s="17"/>
      <c r="QT224" s="17"/>
      <c r="QU224" s="17"/>
      <c r="QV224" s="17"/>
      <c r="QW224" s="17"/>
      <c r="QX224" s="17"/>
      <c r="QY224" s="17"/>
      <c r="QZ224" s="17"/>
      <c r="RA224" s="17"/>
      <c r="RB224" s="17"/>
      <c r="RC224" s="17"/>
      <c r="RD224" s="17"/>
      <c r="RE224" s="17"/>
      <c r="RF224" s="17"/>
      <c r="RG224" s="17"/>
      <c r="RH224" s="17"/>
      <c r="RI224" s="17"/>
      <c r="RJ224" s="17"/>
      <c r="RK224" s="17"/>
      <c r="RL224" s="17"/>
      <c r="RM224" s="17"/>
      <c r="RN224" s="17"/>
      <c r="RO224" s="17"/>
      <c r="RP224" s="17"/>
      <c r="RQ224" s="17"/>
      <c r="RR224" s="17"/>
      <c r="RS224" s="17"/>
      <c r="RT224" s="17"/>
      <c r="RU224" s="17"/>
      <c r="RV224" s="17"/>
      <c r="RW224" s="17"/>
      <c r="RX224" s="17"/>
      <c r="RY224" s="17"/>
      <c r="RZ224" s="17"/>
      <c r="SA224" s="17"/>
      <c r="SB224" s="17"/>
      <c r="SC224" s="17"/>
      <c r="SD224" s="17"/>
      <c r="SE224" s="17"/>
      <c r="SF224" s="17"/>
      <c r="SG224" s="17"/>
      <c r="SH224" s="17"/>
      <c r="SI224" s="17"/>
      <c r="SJ224" s="17"/>
      <c r="SK224" s="17"/>
      <c r="SL224" s="17"/>
      <c r="SM224" s="17"/>
      <c r="SN224" s="17"/>
      <c r="SO224" s="17"/>
      <c r="SP224" s="17"/>
      <c r="SQ224" s="17"/>
      <c r="SR224" s="17"/>
      <c r="SS224" s="17"/>
      <c r="ST224" s="17"/>
      <c r="SU224" s="17"/>
      <c r="SV224" s="17"/>
      <c r="SW224" s="17"/>
      <c r="SX224" s="17"/>
      <c r="SY224" s="17"/>
      <c r="SZ224" s="17"/>
      <c r="TA224" s="17"/>
      <c r="TB224" s="17"/>
      <c r="TC224" s="17"/>
      <c r="TD224" s="17"/>
      <c r="TE224" s="17"/>
      <c r="TF224" s="17"/>
      <c r="TG224" s="17"/>
      <c r="TH224" s="17"/>
      <c r="TI224" s="17"/>
      <c r="TJ224" s="17"/>
      <c r="TK224" s="17"/>
      <c r="TL224" s="17"/>
      <c r="TM224" s="17"/>
      <c r="TN224" s="17"/>
      <c r="TO224" s="17"/>
      <c r="TP224" s="17"/>
      <c r="TQ224" s="17"/>
      <c r="TR224" s="17"/>
      <c r="TS224" s="17"/>
      <c r="TT224" s="17"/>
      <c r="TU224" s="17"/>
      <c r="TV224" s="17"/>
      <c r="TW224" s="17"/>
      <c r="TX224" s="17"/>
      <c r="TY224" s="17"/>
      <c r="TZ224" s="17"/>
      <c r="UA224" s="17"/>
      <c r="UB224" s="17"/>
      <c r="UC224" s="17"/>
      <c r="UD224" s="17"/>
      <c r="UE224" s="17"/>
      <c r="UF224" s="17"/>
      <c r="UG224" s="17"/>
      <c r="UH224" s="17"/>
      <c r="UI224" s="17"/>
      <c r="UJ224" s="17"/>
      <c r="UK224" s="17"/>
      <c r="UL224" s="17"/>
      <c r="UM224" s="17"/>
      <c r="UN224" s="17"/>
      <c r="UO224" s="17"/>
      <c r="UP224" s="17"/>
      <c r="UQ224" s="17"/>
      <c r="UR224" s="17"/>
      <c r="US224" s="17"/>
      <c r="UT224" s="17"/>
      <c r="UU224" s="17"/>
      <c r="UV224" s="17"/>
      <c r="UW224" s="17"/>
      <c r="UX224" s="17"/>
      <c r="UY224" s="17"/>
      <c r="UZ224" s="17"/>
      <c r="VA224" s="17"/>
      <c r="VB224" s="17"/>
      <c r="VC224" s="17"/>
      <c r="VD224" s="17"/>
      <c r="VE224" s="17"/>
      <c r="VF224" s="17"/>
      <c r="VG224" s="17"/>
      <c r="VH224" s="17"/>
      <c r="VI224" s="17"/>
      <c r="VJ224" s="17"/>
      <c r="VK224" s="17"/>
      <c r="VL224" s="17"/>
      <c r="VM224" s="17"/>
      <c r="VN224" s="17"/>
      <c r="VO224" s="17"/>
      <c r="VP224" s="17"/>
      <c r="VQ224" s="17"/>
      <c r="VR224" s="17"/>
      <c r="VS224" s="17"/>
      <c r="VT224" s="17"/>
      <c r="VU224" s="17"/>
      <c r="VV224" s="17"/>
      <c r="VW224" s="17"/>
      <c r="VX224" s="17"/>
      <c r="VY224" s="17"/>
      <c r="VZ224" s="17"/>
      <c r="WA224" s="17"/>
      <c r="WB224" s="17"/>
      <c r="WC224" s="17"/>
      <c r="WD224" s="17"/>
      <c r="WE224" s="17"/>
      <c r="WF224" s="17"/>
      <c r="WG224" s="17"/>
      <c r="WH224" s="17"/>
      <c r="WI224" s="17"/>
      <c r="WJ224" s="17"/>
      <c r="WK224" s="17"/>
      <c r="WL224" s="17"/>
      <c r="WM224" s="17"/>
      <c r="WN224" s="17"/>
      <c r="WO224" s="17"/>
      <c r="WP224" s="17"/>
      <c r="WQ224" s="17"/>
      <c r="WR224" s="17"/>
      <c r="WS224" s="17"/>
      <c r="WT224" s="17"/>
      <c r="WU224" s="17"/>
      <c r="WV224" s="17"/>
      <c r="WW224" s="17"/>
      <c r="WX224" s="17"/>
      <c r="WY224" s="17"/>
      <c r="WZ224" s="17"/>
      <c r="XA224" s="17"/>
      <c r="XB224" s="17"/>
      <c r="XC224" s="17"/>
      <c r="XD224" s="17"/>
      <c r="XE224" s="17"/>
      <c r="XF224" s="17"/>
      <c r="XG224" s="17"/>
      <c r="XH224" s="17"/>
      <c r="XI224" s="17"/>
      <c r="XJ224" s="17"/>
      <c r="XK224" s="17"/>
      <c r="XL224" s="17"/>
      <c r="XM224" s="17"/>
      <c r="XN224" s="17"/>
      <c r="XO224" s="17"/>
      <c r="XP224" s="17"/>
      <c r="XQ224" s="17"/>
      <c r="XR224" s="17"/>
      <c r="XS224" s="17"/>
      <c r="XT224" s="17"/>
      <c r="XU224" s="17"/>
      <c r="XV224" s="17"/>
      <c r="XW224" s="17"/>
      <c r="XX224" s="17"/>
      <c r="XY224" s="17"/>
      <c r="XZ224" s="17"/>
      <c r="YA224" s="17"/>
      <c r="YB224" s="17"/>
      <c r="YC224" s="17"/>
      <c r="YD224" s="17"/>
      <c r="YE224" s="17"/>
      <c r="YF224" s="17"/>
      <c r="YG224" s="17"/>
      <c r="YH224" s="17"/>
      <c r="YI224" s="17"/>
      <c r="YJ224" s="17"/>
      <c r="YK224" s="17"/>
      <c r="YL224" s="17"/>
      <c r="YM224" s="17"/>
      <c r="YN224" s="17"/>
      <c r="YO224" s="17"/>
      <c r="YP224" s="17"/>
      <c r="YQ224" s="17"/>
      <c r="YR224" s="17"/>
      <c r="YS224" s="17"/>
      <c r="YT224" s="17"/>
      <c r="YU224" s="17"/>
      <c r="YV224" s="17"/>
      <c r="YW224" s="17"/>
      <c r="YX224" s="17"/>
      <c r="YY224" s="17"/>
      <c r="YZ224" s="17"/>
      <c r="ZA224" s="17"/>
      <c r="ZB224" s="17"/>
      <c r="ZC224" s="17"/>
      <c r="ZD224" s="17"/>
      <c r="ZE224" s="17"/>
      <c r="ZF224" s="17"/>
      <c r="ZG224" s="17"/>
      <c r="ZH224" s="17"/>
      <c r="ZI224" s="17"/>
      <c r="ZJ224" s="17"/>
      <c r="ZK224" s="17"/>
      <c r="ZL224" s="17"/>
      <c r="ZM224" s="17"/>
      <c r="ZN224" s="17"/>
      <c r="ZO224" s="17"/>
      <c r="ZP224" s="17"/>
      <c r="ZQ224" s="17"/>
      <c r="ZR224" s="17"/>
      <c r="ZS224" s="17"/>
      <c r="ZT224" s="17"/>
      <c r="ZU224" s="17"/>
      <c r="ZV224" s="17"/>
      <c r="ZW224" s="17"/>
      <c r="ZX224" s="17"/>
      <c r="ZY224" s="17"/>
      <c r="ZZ224" s="17"/>
      <c r="AAA224" s="17"/>
      <c r="AAB224" s="17"/>
      <c r="AAC224" s="17"/>
      <c r="AAD224" s="17"/>
      <c r="AAE224" s="17"/>
      <c r="AAF224" s="17"/>
      <c r="AAG224" s="17"/>
      <c r="AAH224" s="17"/>
      <c r="AAI224" s="17"/>
      <c r="AAJ224" s="17"/>
    </row>
    <row r="225" spans="72:712" x14ac:dyDescent="0.45"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  <c r="IY225" s="17"/>
      <c r="IZ225" s="17"/>
      <c r="JA225" s="17"/>
      <c r="JB225" s="17"/>
      <c r="JC225" s="17"/>
      <c r="JD225" s="17"/>
      <c r="JE225" s="17"/>
      <c r="JF225" s="17"/>
      <c r="JG225" s="17"/>
      <c r="JH225" s="17"/>
      <c r="JI225" s="17"/>
      <c r="JJ225" s="17"/>
      <c r="JK225" s="17"/>
      <c r="JL225" s="17"/>
      <c r="JM225" s="17"/>
      <c r="JN225" s="17"/>
      <c r="JO225" s="17"/>
      <c r="JP225" s="17"/>
      <c r="JQ225" s="17"/>
      <c r="JR225" s="17"/>
      <c r="JS225" s="17"/>
      <c r="JT225" s="17"/>
      <c r="JU225" s="17"/>
      <c r="JV225" s="17"/>
      <c r="JW225" s="17"/>
      <c r="JX225" s="17"/>
      <c r="JY225" s="17"/>
      <c r="JZ225" s="17"/>
      <c r="KA225" s="17"/>
      <c r="KB225" s="17"/>
      <c r="KC225" s="17"/>
      <c r="KD225" s="17"/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7"/>
      <c r="KQ225" s="17"/>
      <c r="KR225" s="17"/>
      <c r="KS225" s="17"/>
      <c r="KT225" s="17"/>
      <c r="KU225" s="17"/>
      <c r="KV225" s="17"/>
      <c r="KW225" s="17"/>
      <c r="KX225" s="17"/>
      <c r="KY225" s="17"/>
      <c r="KZ225" s="17"/>
      <c r="LA225" s="17"/>
      <c r="LB225" s="17"/>
      <c r="LC225" s="17"/>
      <c r="LD225" s="17"/>
      <c r="LE225" s="17"/>
      <c r="LF225" s="17"/>
      <c r="LG225" s="17"/>
      <c r="LH225" s="17"/>
      <c r="LI225" s="17"/>
      <c r="LJ225" s="17"/>
      <c r="LK225" s="17"/>
      <c r="LL225" s="17"/>
      <c r="LM225" s="17"/>
      <c r="LN225" s="17"/>
      <c r="LO225" s="17"/>
      <c r="LP225" s="17"/>
      <c r="LQ225" s="17"/>
      <c r="LR225" s="17"/>
      <c r="LS225" s="17"/>
      <c r="LT225" s="17"/>
      <c r="LU225" s="17"/>
      <c r="LV225" s="17"/>
      <c r="LW225" s="17"/>
      <c r="LX225" s="17"/>
      <c r="LY225" s="17"/>
      <c r="LZ225" s="17"/>
      <c r="MA225" s="17"/>
      <c r="MB225" s="17"/>
      <c r="MC225" s="17"/>
      <c r="MD225" s="17"/>
      <c r="ME225" s="17"/>
      <c r="MF225" s="17"/>
      <c r="MG225" s="17"/>
      <c r="MH225" s="17"/>
      <c r="MI225" s="17"/>
      <c r="MJ225" s="17"/>
      <c r="MK225" s="17"/>
      <c r="ML225" s="17"/>
      <c r="MM225" s="17"/>
      <c r="MN225" s="17"/>
      <c r="MO225" s="17"/>
      <c r="MP225" s="17"/>
      <c r="MQ225" s="17"/>
      <c r="MR225" s="17"/>
      <c r="MS225" s="17"/>
      <c r="MT225" s="17"/>
      <c r="MU225" s="17"/>
      <c r="MV225" s="17"/>
      <c r="MW225" s="17"/>
      <c r="MX225" s="17"/>
      <c r="MY225" s="17"/>
      <c r="MZ225" s="17"/>
      <c r="NA225" s="17"/>
      <c r="NB225" s="17"/>
      <c r="NC225" s="17"/>
      <c r="ND225" s="17"/>
      <c r="NE225" s="17"/>
      <c r="NF225" s="17"/>
      <c r="NG225" s="17"/>
      <c r="NH225" s="17"/>
      <c r="NI225" s="17"/>
      <c r="NJ225" s="17"/>
      <c r="NK225" s="17"/>
      <c r="NL225" s="17"/>
      <c r="NM225" s="17"/>
      <c r="NN225" s="17"/>
      <c r="NO225" s="17"/>
      <c r="NP225" s="17"/>
      <c r="NQ225" s="17"/>
      <c r="NR225" s="17"/>
      <c r="NS225" s="17"/>
      <c r="NT225" s="17"/>
      <c r="NU225" s="17"/>
      <c r="NV225" s="17"/>
      <c r="NW225" s="17"/>
      <c r="NX225" s="17"/>
      <c r="NY225" s="17"/>
      <c r="NZ225" s="17"/>
      <c r="OA225" s="17"/>
      <c r="OB225" s="17"/>
      <c r="OC225" s="17"/>
      <c r="OD225" s="17"/>
      <c r="OE225" s="17"/>
      <c r="OF225" s="17"/>
      <c r="OG225" s="17"/>
      <c r="OH225" s="17"/>
      <c r="OI225" s="17"/>
      <c r="OJ225" s="17"/>
      <c r="OK225" s="17"/>
      <c r="OL225" s="17"/>
      <c r="OM225" s="17"/>
      <c r="ON225" s="17"/>
      <c r="OO225" s="17"/>
      <c r="OP225" s="17"/>
      <c r="OQ225" s="17"/>
      <c r="OR225" s="17"/>
      <c r="OS225" s="17"/>
      <c r="OT225" s="17"/>
      <c r="OU225" s="17"/>
      <c r="OV225" s="17"/>
      <c r="OW225" s="17"/>
      <c r="OX225" s="17"/>
      <c r="OY225" s="17"/>
      <c r="OZ225" s="17"/>
      <c r="PA225" s="17"/>
      <c r="PB225" s="17"/>
      <c r="PC225" s="17"/>
      <c r="PD225" s="17"/>
      <c r="PE225" s="17"/>
      <c r="PF225" s="17"/>
      <c r="PG225" s="17"/>
      <c r="PH225" s="17"/>
      <c r="PI225" s="17"/>
      <c r="PJ225" s="17"/>
      <c r="PK225" s="17"/>
      <c r="PL225" s="17"/>
      <c r="PM225" s="17"/>
      <c r="PN225" s="17"/>
      <c r="PO225" s="17"/>
      <c r="PP225" s="17"/>
      <c r="PQ225" s="17"/>
      <c r="PR225" s="17"/>
      <c r="PS225" s="17"/>
      <c r="PT225" s="17"/>
      <c r="PU225" s="17"/>
      <c r="PV225" s="17"/>
      <c r="PW225" s="17"/>
      <c r="PX225" s="17"/>
      <c r="PY225" s="17"/>
      <c r="PZ225" s="17"/>
      <c r="QA225" s="17"/>
      <c r="QB225" s="17"/>
      <c r="QC225" s="17"/>
      <c r="QD225" s="17"/>
      <c r="QE225" s="17"/>
      <c r="QF225" s="17"/>
      <c r="QG225" s="17"/>
      <c r="QH225" s="17"/>
      <c r="QI225" s="17"/>
      <c r="QJ225" s="17"/>
      <c r="QK225" s="17"/>
      <c r="QL225" s="17"/>
      <c r="QM225" s="17"/>
      <c r="QN225" s="17"/>
      <c r="QO225" s="17"/>
      <c r="QP225" s="17"/>
      <c r="QQ225" s="17"/>
      <c r="QR225" s="17"/>
      <c r="QS225" s="17"/>
      <c r="QT225" s="17"/>
      <c r="QU225" s="17"/>
      <c r="QV225" s="17"/>
      <c r="QW225" s="17"/>
      <c r="QX225" s="17"/>
      <c r="QY225" s="17"/>
      <c r="QZ225" s="17"/>
      <c r="RA225" s="17"/>
      <c r="RB225" s="17"/>
      <c r="RC225" s="17"/>
      <c r="RD225" s="17"/>
      <c r="RE225" s="17"/>
      <c r="RF225" s="17"/>
      <c r="RG225" s="17"/>
      <c r="RH225" s="17"/>
      <c r="RI225" s="17"/>
      <c r="RJ225" s="17"/>
      <c r="RK225" s="17"/>
      <c r="RL225" s="17"/>
      <c r="RM225" s="17"/>
      <c r="RN225" s="17"/>
      <c r="RO225" s="17"/>
      <c r="RP225" s="17"/>
      <c r="RQ225" s="17"/>
      <c r="RR225" s="17"/>
      <c r="RS225" s="17"/>
      <c r="RT225" s="17"/>
      <c r="RU225" s="17"/>
      <c r="RV225" s="17"/>
      <c r="RW225" s="17"/>
      <c r="RX225" s="17"/>
      <c r="RY225" s="17"/>
      <c r="RZ225" s="17"/>
      <c r="SA225" s="17"/>
      <c r="SB225" s="17"/>
      <c r="SC225" s="17"/>
      <c r="SD225" s="17"/>
      <c r="SE225" s="17"/>
      <c r="SF225" s="17"/>
      <c r="SG225" s="17"/>
      <c r="SH225" s="17"/>
      <c r="SI225" s="17"/>
      <c r="SJ225" s="17"/>
      <c r="SK225" s="17"/>
      <c r="SL225" s="17"/>
      <c r="SM225" s="17"/>
      <c r="SN225" s="17"/>
      <c r="SO225" s="17"/>
      <c r="SP225" s="17"/>
      <c r="SQ225" s="17"/>
      <c r="SR225" s="17"/>
      <c r="SS225" s="17"/>
      <c r="ST225" s="17"/>
      <c r="SU225" s="17"/>
      <c r="SV225" s="17"/>
      <c r="SW225" s="17"/>
      <c r="SX225" s="17"/>
      <c r="SY225" s="17"/>
      <c r="SZ225" s="17"/>
      <c r="TA225" s="17"/>
      <c r="TB225" s="17"/>
      <c r="TC225" s="17"/>
      <c r="TD225" s="17"/>
      <c r="TE225" s="17"/>
      <c r="TF225" s="17"/>
      <c r="TG225" s="17"/>
      <c r="TH225" s="17"/>
      <c r="TI225" s="17"/>
      <c r="TJ225" s="17"/>
      <c r="TK225" s="17"/>
      <c r="TL225" s="17"/>
      <c r="TM225" s="17"/>
      <c r="TN225" s="17"/>
      <c r="TO225" s="17"/>
      <c r="TP225" s="17"/>
      <c r="TQ225" s="17"/>
      <c r="TR225" s="17"/>
      <c r="TS225" s="17"/>
      <c r="TT225" s="17"/>
      <c r="TU225" s="17"/>
      <c r="TV225" s="17"/>
      <c r="TW225" s="17"/>
      <c r="TX225" s="17"/>
      <c r="TY225" s="17"/>
      <c r="TZ225" s="17"/>
      <c r="UA225" s="17"/>
      <c r="UB225" s="17"/>
      <c r="UC225" s="17"/>
      <c r="UD225" s="17"/>
      <c r="UE225" s="17"/>
      <c r="UF225" s="17"/>
      <c r="UG225" s="17"/>
      <c r="UH225" s="17"/>
      <c r="UI225" s="17"/>
      <c r="UJ225" s="17"/>
      <c r="UK225" s="17"/>
      <c r="UL225" s="17"/>
      <c r="UM225" s="17"/>
      <c r="UN225" s="17"/>
      <c r="UO225" s="17"/>
      <c r="UP225" s="17"/>
      <c r="UQ225" s="17"/>
      <c r="UR225" s="17"/>
      <c r="US225" s="17"/>
      <c r="UT225" s="17"/>
      <c r="UU225" s="17"/>
      <c r="UV225" s="17"/>
      <c r="UW225" s="17"/>
      <c r="UX225" s="17"/>
      <c r="UY225" s="17"/>
      <c r="UZ225" s="17"/>
      <c r="VA225" s="17"/>
      <c r="VB225" s="17"/>
      <c r="VC225" s="17"/>
      <c r="VD225" s="17"/>
      <c r="VE225" s="17"/>
      <c r="VF225" s="17"/>
      <c r="VG225" s="17"/>
      <c r="VH225" s="17"/>
      <c r="VI225" s="17"/>
      <c r="VJ225" s="17"/>
      <c r="VK225" s="17"/>
      <c r="VL225" s="17"/>
      <c r="VM225" s="17"/>
      <c r="VN225" s="17"/>
      <c r="VO225" s="17"/>
      <c r="VP225" s="17"/>
      <c r="VQ225" s="17"/>
      <c r="VR225" s="17"/>
      <c r="VS225" s="17"/>
      <c r="VT225" s="17"/>
      <c r="VU225" s="17"/>
      <c r="VV225" s="17"/>
      <c r="VW225" s="17"/>
      <c r="VX225" s="17"/>
      <c r="VY225" s="17"/>
      <c r="VZ225" s="17"/>
      <c r="WA225" s="17"/>
      <c r="WB225" s="17"/>
      <c r="WC225" s="17"/>
      <c r="WD225" s="17"/>
      <c r="WE225" s="17"/>
      <c r="WF225" s="17"/>
      <c r="WG225" s="17"/>
      <c r="WH225" s="17"/>
      <c r="WI225" s="17"/>
      <c r="WJ225" s="17"/>
      <c r="WK225" s="17"/>
      <c r="WL225" s="17"/>
      <c r="WM225" s="17"/>
      <c r="WN225" s="17"/>
      <c r="WO225" s="17"/>
      <c r="WP225" s="17"/>
      <c r="WQ225" s="17"/>
      <c r="WR225" s="17"/>
      <c r="WS225" s="17"/>
      <c r="WT225" s="17"/>
      <c r="WU225" s="17"/>
      <c r="WV225" s="17"/>
      <c r="WW225" s="17"/>
      <c r="WX225" s="17"/>
      <c r="WY225" s="17"/>
      <c r="WZ225" s="17"/>
      <c r="XA225" s="17"/>
      <c r="XB225" s="17"/>
      <c r="XC225" s="17"/>
      <c r="XD225" s="17"/>
      <c r="XE225" s="17"/>
      <c r="XF225" s="17"/>
      <c r="XG225" s="17"/>
      <c r="XH225" s="17"/>
      <c r="XI225" s="17"/>
      <c r="XJ225" s="17"/>
      <c r="XK225" s="17"/>
      <c r="XL225" s="17"/>
      <c r="XM225" s="17"/>
      <c r="XN225" s="17"/>
      <c r="XO225" s="17"/>
      <c r="XP225" s="17"/>
      <c r="XQ225" s="17"/>
      <c r="XR225" s="17"/>
      <c r="XS225" s="17"/>
      <c r="XT225" s="17"/>
      <c r="XU225" s="17"/>
      <c r="XV225" s="17"/>
      <c r="XW225" s="17"/>
      <c r="XX225" s="17"/>
      <c r="XY225" s="17"/>
      <c r="XZ225" s="17"/>
      <c r="YA225" s="17"/>
      <c r="YB225" s="17"/>
      <c r="YC225" s="17"/>
      <c r="YD225" s="17"/>
      <c r="YE225" s="17"/>
      <c r="YF225" s="17"/>
      <c r="YG225" s="17"/>
      <c r="YH225" s="17"/>
      <c r="YI225" s="17"/>
      <c r="YJ225" s="17"/>
      <c r="YK225" s="17"/>
      <c r="YL225" s="17"/>
      <c r="YM225" s="17"/>
      <c r="YN225" s="17"/>
      <c r="YO225" s="17"/>
      <c r="YP225" s="17"/>
      <c r="YQ225" s="17"/>
      <c r="YR225" s="17"/>
      <c r="YS225" s="17"/>
      <c r="YT225" s="17"/>
      <c r="YU225" s="17"/>
      <c r="YV225" s="17"/>
      <c r="YW225" s="17"/>
      <c r="YX225" s="17"/>
      <c r="YY225" s="17"/>
      <c r="YZ225" s="17"/>
      <c r="ZA225" s="17"/>
      <c r="ZB225" s="17"/>
      <c r="ZC225" s="17"/>
      <c r="ZD225" s="17"/>
      <c r="ZE225" s="17"/>
      <c r="ZF225" s="17"/>
      <c r="ZG225" s="17"/>
      <c r="ZH225" s="17"/>
      <c r="ZI225" s="17"/>
      <c r="ZJ225" s="17"/>
      <c r="ZK225" s="17"/>
      <c r="ZL225" s="17"/>
      <c r="ZM225" s="17"/>
      <c r="ZN225" s="17"/>
      <c r="ZO225" s="17"/>
      <c r="ZP225" s="17"/>
      <c r="ZQ225" s="17"/>
      <c r="ZR225" s="17"/>
      <c r="ZS225" s="17"/>
      <c r="ZT225" s="17"/>
      <c r="ZU225" s="17"/>
      <c r="ZV225" s="17"/>
      <c r="ZW225" s="17"/>
      <c r="ZX225" s="17"/>
      <c r="ZY225" s="17"/>
      <c r="ZZ225" s="17"/>
      <c r="AAA225" s="17"/>
      <c r="AAB225" s="17"/>
      <c r="AAC225" s="17"/>
      <c r="AAD225" s="17"/>
      <c r="AAE225" s="17"/>
      <c r="AAF225" s="17"/>
      <c r="AAG225" s="17"/>
      <c r="AAH225" s="17"/>
      <c r="AAI225" s="17"/>
      <c r="AAJ225" s="17"/>
    </row>
    <row r="226" spans="72:712" x14ac:dyDescent="0.45"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  <c r="LH226" s="17"/>
      <c r="LI226" s="17"/>
      <c r="LJ226" s="17"/>
      <c r="LK226" s="17"/>
      <c r="LL226" s="17"/>
      <c r="LM226" s="17"/>
      <c r="LN226" s="17"/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D226" s="17"/>
      <c r="ME226" s="17"/>
      <c r="MF226" s="17"/>
      <c r="MG226" s="17"/>
      <c r="MH226" s="17"/>
      <c r="MI226" s="17"/>
      <c r="MJ226" s="17"/>
      <c r="MK226" s="17"/>
      <c r="ML226" s="17"/>
      <c r="MM226" s="17"/>
      <c r="MN226" s="17"/>
      <c r="MO226" s="17"/>
      <c r="MP226" s="17"/>
      <c r="MQ226" s="17"/>
      <c r="MR226" s="17"/>
      <c r="MS226" s="17"/>
      <c r="MT226" s="17"/>
      <c r="MU226" s="17"/>
      <c r="MV226" s="17"/>
      <c r="MW226" s="17"/>
      <c r="MX226" s="17"/>
      <c r="MY226" s="17"/>
      <c r="MZ226" s="17"/>
      <c r="NA226" s="17"/>
      <c r="NB226" s="17"/>
      <c r="NC226" s="17"/>
      <c r="ND226" s="17"/>
      <c r="NE226" s="17"/>
      <c r="NF226" s="17"/>
      <c r="NG226" s="17"/>
      <c r="NH226" s="17"/>
      <c r="NI226" s="17"/>
      <c r="NJ226" s="17"/>
      <c r="NK226" s="17"/>
      <c r="NL226" s="17"/>
      <c r="NM226" s="17"/>
      <c r="NN226" s="17"/>
      <c r="NO226" s="17"/>
      <c r="NP226" s="17"/>
      <c r="NQ226" s="17"/>
      <c r="NR226" s="17"/>
      <c r="NS226" s="17"/>
      <c r="NT226" s="17"/>
      <c r="NU226" s="17"/>
      <c r="NV226" s="17"/>
      <c r="NW226" s="17"/>
      <c r="NX226" s="17"/>
      <c r="NY226" s="17"/>
      <c r="NZ226" s="17"/>
      <c r="OA226" s="17"/>
      <c r="OB226" s="17"/>
      <c r="OC226" s="17"/>
      <c r="OD226" s="17"/>
      <c r="OE226" s="17"/>
      <c r="OF226" s="17"/>
      <c r="OG226" s="17"/>
      <c r="OH226" s="17"/>
      <c r="OI226" s="17"/>
      <c r="OJ226" s="17"/>
      <c r="OK226" s="17"/>
      <c r="OL226" s="17"/>
      <c r="OM226" s="17"/>
      <c r="ON226" s="17"/>
      <c r="OO226" s="17"/>
      <c r="OP226" s="17"/>
      <c r="OQ226" s="17"/>
      <c r="OR226" s="17"/>
      <c r="OS226" s="17"/>
      <c r="OT226" s="17"/>
      <c r="OU226" s="17"/>
      <c r="OV226" s="17"/>
      <c r="OW226" s="17"/>
      <c r="OX226" s="17"/>
      <c r="OY226" s="17"/>
      <c r="OZ226" s="17"/>
      <c r="PA226" s="17"/>
      <c r="PB226" s="17"/>
      <c r="PC226" s="17"/>
      <c r="PD226" s="17"/>
      <c r="PE226" s="17"/>
      <c r="PF226" s="17"/>
      <c r="PG226" s="17"/>
      <c r="PH226" s="17"/>
      <c r="PI226" s="17"/>
      <c r="PJ226" s="17"/>
      <c r="PK226" s="17"/>
      <c r="PL226" s="17"/>
      <c r="PM226" s="17"/>
      <c r="PN226" s="17"/>
      <c r="PO226" s="17"/>
      <c r="PP226" s="17"/>
      <c r="PQ226" s="17"/>
      <c r="PR226" s="17"/>
      <c r="PS226" s="17"/>
      <c r="PT226" s="17"/>
      <c r="PU226" s="17"/>
      <c r="PV226" s="17"/>
      <c r="PW226" s="17"/>
      <c r="PX226" s="17"/>
      <c r="PY226" s="17"/>
      <c r="PZ226" s="17"/>
      <c r="QA226" s="17"/>
      <c r="QB226" s="17"/>
      <c r="QC226" s="17"/>
      <c r="QD226" s="17"/>
      <c r="QE226" s="17"/>
      <c r="QF226" s="17"/>
      <c r="QG226" s="17"/>
      <c r="QH226" s="17"/>
      <c r="QI226" s="17"/>
      <c r="QJ226" s="17"/>
      <c r="QK226" s="17"/>
      <c r="QL226" s="17"/>
      <c r="QM226" s="17"/>
      <c r="QN226" s="17"/>
      <c r="QO226" s="17"/>
      <c r="QP226" s="17"/>
      <c r="QQ226" s="17"/>
      <c r="QR226" s="17"/>
      <c r="QS226" s="17"/>
      <c r="QT226" s="17"/>
      <c r="QU226" s="17"/>
      <c r="QV226" s="17"/>
      <c r="QW226" s="17"/>
      <c r="QX226" s="17"/>
      <c r="QY226" s="17"/>
      <c r="QZ226" s="17"/>
      <c r="RA226" s="17"/>
      <c r="RB226" s="17"/>
      <c r="RC226" s="17"/>
      <c r="RD226" s="17"/>
      <c r="RE226" s="17"/>
      <c r="RF226" s="17"/>
      <c r="RG226" s="17"/>
      <c r="RH226" s="17"/>
      <c r="RI226" s="17"/>
      <c r="RJ226" s="17"/>
      <c r="RK226" s="17"/>
      <c r="RL226" s="17"/>
      <c r="RM226" s="17"/>
      <c r="RN226" s="17"/>
      <c r="RO226" s="17"/>
      <c r="RP226" s="17"/>
      <c r="RQ226" s="17"/>
      <c r="RR226" s="17"/>
      <c r="RS226" s="17"/>
      <c r="RT226" s="17"/>
      <c r="RU226" s="17"/>
      <c r="RV226" s="17"/>
      <c r="RW226" s="17"/>
      <c r="RX226" s="17"/>
      <c r="RY226" s="17"/>
      <c r="RZ226" s="17"/>
      <c r="SA226" s="17"/>
      <c r="SB226" s="17"/>
      <c r="SC226" s="17"/>
      <c r="SD226" s="17"/>
      <c r="SE226" s="17"/>
      <c r="SF226" s="17"/>
      <c r="SG226" s="17"/>
      <c r="SH226" s="17"/>
      <c r="SI226" s="17"/>
      <c r="SJ226" s="17"/>
      <c r="SK226" s="17"/>
      <c r="SL226" s="17"/>
      <c r="SM226" s="17"/>
      <c r="SN226" s="17"/>
      <c r="SO226" s="17"/>
      <c r="SP226" s="17"/>
      <c r="SQ226" s="17"/>
      <c r="SR226" s="17"/>
      <c r="SS226" s="17"/>
      <c r="ST226" s="17"/>
      <c r="SU226" s="17"/>
      <c r="SV226" s="17"/>
      <c r="SW226" s="17"/>
      <c r="SX226" s="17"/>
      <c r="SY226" s="17"/>
      <c r="SZ226" s="17"/>
      <c r="TA226" s="17"/>
      <c r="TB226" s="17"/>
      <c r="TC226" s="17"/>
      <c r="TD226" s="17"/>
      <c r="TE226" s="17"/>
      <c r="TF226" s="17"/>
      <c r="TG226" s="17"/>
      <c r="TH226" s="17"/>
      <c r="TI226" s="17"/>
      <c r="TJ226" s="17"/>
      <c r="TK226" s="17"/>
      <c r="TL226" s="17"/>
      <c r="TM226" s="17"/>
      <c r="TN226" s="17"/>
      <c r="TO226" s="17"/>
      <c r="TP226" s="17"/>
      <c r="TQ226" s="17"/>
      <c r="TR226" s="17"/>
      <c r="TS226" s="17"/>
      <c r="TT226" s="17"/>
      <c r="TU226" s="17"/>
      <c r="TV226" s="17"/>
      <c r="TW226" s="17"/>
      <c r="TX226" s="17"/>
      <c r="TY226" s="17"/>
      <c r="TZ226" s="17"/>
      <c r="UA226" s="17"/>
      <c r="UB226" s="17"/>
      <c r="UC226" s="17"/>
      <c r="UD226" s="17"/>
      <c r="UE226" s="17"/>
      <c r="UF226" s="17"/>
      <c r="UG226" s="17"/>
      <c r="UH226" s="17"/>
      <c r="UI226" s="17"/>
      <c r="UJ226" s="17"/>
      <c r="UK226" s="17"/>
      <c r="UL226" s="17"/>
      <c r="UM226" s="17"/>
      <c r="UN226" s="17"/>
      <c r="UO226" s="17"/>
      <c r="UP226" s="17"/>
      <c r="UQ226" s="17"/>
      <c r="UR226" s="17"/>
      <c r="US226" s="17"/>
      <c r="UT226" s="17"/>
      <c r="UU226" s="17"/>
      <c r="UV226" s="17"/>
      <c r="UW226" s="17"/>
      <c r="UX226" s="17"/>
      <c r="UY226" s="17"/>
      <c r="UZ226" s="17"/>
      <c r="VA226" s="17"/>
      <c r="VB226" s="17"/>
      <c r="VC226" s="17"/>
      <c r="VD226" s="17"/>
      <c r="VE226" s="17"/>
      <c r="VF226" s="17"/>
      <c r="VG226" s="17"/>
      <c r="VH226" s="17"/>
      <c r="VI226" s="17"/>
      <c r="VJ226" s="17"/>
      <c r="VK226" s="17"/>
      <c r="VL226" s="17"/>
      <c r="VM226" s="17"/>
      <c r="VN226" s="17"/>
      <c r="VO226" s="17"/>
      <c r="VP226" s="17"/>
      <c r="VQ226" s="17"/>
      <c r="VR226" s="17"/>
      <c r="VS226" s="17"/>
      <c r="VT226" s="17"/>
      <c r="VU226" s="17"/>
      <c r="VV226" s="17"/>
      <c r="VW226" s="17"/>
      <c r="VX226" s="17"/>
      <c r="VY226" s="17"/>
      <c r="VZ226" s="17"/>
      <c r="WA226" s="17"/>
      <c r="WB226" s="17"/>
      <c r="WC226" s="17"/>
      <c r="WD226" s="17"/>
      <c r="WE226" s="17"/>
      <c r="WF226" s="17"/>
      <c r="WG226" s="17"/>
      <c r="WH226" s="17"/>
      <c r="WI226" s="17"/>
      <c r="WJ226" s="17"/>
      <c r="WK226" s="17"/>
      <c r="WL226" s="17"/>
      <c r="WM226" s="17"/>
      <c r="WN226" s="17"/>
      <c r="WO226" s="17"/>
      <c r="WP226" s="17"/>
      <c r="WQ226" s="17"/>
      <c r="WR226" s="17"/>
      <c r="WS226" s="17"/>
      <c r="WT226" s="17"/>
      <c r="WU226" s="17"/>
      <c r="WV226" s="17"/>
      <c r="WW226" s="17"/>
      <c r="WX226" s="17"/>
      <c r="WY226" s="17"/>
      <c r="WZ226" s="17"/>
      <c r="XA226" s="17"/>
      <c r="XB226" s="17"/>
      <c r="XC226" s="17"/>
      <c r="XD226" s="17"/>
      <c r="XE226" s="17"/>
      <c r="XF226" s="17"/>
      <c r="XG226" s="17"/>
      <c r="XH226" s="17"/>
      <c r="XI226" s="17"/>
      <c r="XJ226" s="17"/>
      <c r="XK226" s="17"/>
      <c r="XL226" s="17"/>
      <c r="XM226" s="17"/>
      <c r="XN226" s="17"/>
      <c r="XO226" s="17"/>
      <c r="XP226" s="17"/>
      <c r="XQ226" s="17"/>
      <c r="XR226" s="17"/>
      <c r="XS226" s="17"/>
      <c r="XT226" s="17"/>
      <c r="XU226" s="17"/>
      <c r="XV226" s="17"/>
      <c r="XW226" s="17"/>
      <c r="XX226" s="17"/>
      <c r="XY226" s="17"/>
      <c r="XZ226" s="17"/>
      <c r="YA226" s="17"/>
      <c r="YB226" s="17"/>
      <c r="YC226" s="17"/>
      <c r="YD226" s="17"/>
      <c r="YE226" s="17"/>
      <c r="YF226" s="17"/>
      <c r="YG226" s="17"/>
      <c r="YH226" s="17"/>
      <c r="YI226" s="17"/>
      <c r="YJ226" s="17"/>
      <c r="YK226" s="17"/>
      <c r="YL226" s="17"/>
      <c r="YM226" s="17"/>
      <c r="YN226" s="17"/>
      <c r="YO226" s="17"/>
      <c r="YP226" s="17"/>
      <c r="YQ226" s="17"/>
      <c r="YR226" s="17"/>
      <c r="YS226" s="17"/>
      <c r="YT226" s="17"/>
      <c r="YU226" s="17"/>
      <c r="YV226" s="17"/>
      <c r="YW226" s="17"/>
      <c r="YX226" s="17"/>
      <c r="YY226" s="17"/>
      <c r="YZ226" s="17"/>
      <c r="ZA226" s="17"/>
      <c r="ZB226" s="17"/>
      <c r="ZC226" s="17"/>
      <c r="ZD226" s="17"/>
      <c r="ZE226" s="17"/>
      <c r="ZF226" s="17"/>
      <c r="ZG226" s="17"/>
      <c r="ZH226" s="17"/>
      <c r="ZI226" s="17"/>
      <c r="ZJ226" s="17"/>
      <c r="ZK226" s="17"/>
      <c r="ZL226" s="17"/>
      <c r="ZM226" s="17"/>
      <c r="ZN226" s="17"/>
      <c r="ZO226" s="17"/>
      <c r="ZP226" s="17"/>
      <c r="ZQ226" s="17"/>
      <c r="ZR226" s="17"/>
      <c r="ZS226" s="17"/>
      <c r="ZT226" s="17"/>
      <c r="ZU226" s="17"/>
      <c r="ZV226" s="17"/>
      <c r="ZW226" s="17"/>
      <c r="ZX226" s="17"/>
      <c r="ZY226" s="17"/>
      <c r="ZZ226" s="17"/>
      <c r="AAA226" s="17"/>
      <c r="AAB226" s="17"/>
      <c r="AAC226" s="17"/>
      <c r="AAD226" s="17"/>
      <c r="AAE226" s="17"/>
      <c r="AAF226" s="17"/>
      <c r="AAG226" s="17"/>
      <c r="AAH226" s="17"/>
      <c r="AAI226" s="17"/>
      <c r="AAJ226" s="17"/>
    </row>
    <row r="227" spans="72:712" x14ac:dyDescent="0.45"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</row>
    <row r="228" spans="72:712" x14ac:dyDescent="0.45"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</row>
    <row r="229" spans="72:712" x14ac:dyDescent="0.45"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  <c r="IY229" s="17"/>
      <c r="IZ229" s="17"/>
      <c r="JA229" s="17"/>
      <c r="JB229" s="17"/>
      <c r="JC229" s="17"/>
      <c r="JD229" s="17"/>
      <c r="JE229" s="17"/>
      <c r="JF229" s="17"/>
      <c r="JG229" s="17"/>
      <c r="JH229" s="17"/>
      <c r="JI229" s="17"/>
      <c r="JJ229" s="17"/>
      <c r="JK229" s="17"/>
      <c r="JL229" s="17"/>
      <c r="JM229" s="17"/>
      <c r="JN229" s="17"/>
      <c r="JO229" s="17"/>
      <c r="JP229" s="17"/>
      <c r="JQ229" s="17"/>
      <c r="JR229" s="17"/>
      <c r="JS229" s="17"/>
      <c r="JT229" s="17"/>
      <c r="JU229" s="17"/>
      <c r="JV229" s="17"/>
      <c r="JW229" s="17"/>
      <c r="JX229" s="17"/>
      <c r="JY229" s="17"/>
      <c r="JZ229" s="17"/>
      <c r="KA229" s="17"/>
      <c r="KB229" s="17"/>
      <c r="KC229" s="17"/>
      <c r="KD229" s="17"/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7"/>
      <c r="KQ229" s="17"/>
      <c r="KR229" s="17"/>
      <c r="KS229" s="17"/>
      <c r="KT229" s="17"/>
      <c r="KU229" s="17"/>
      <c r="KV229" s="17"/>
      <c r="KW229" s="17"/>
      <c r="KX229" s="17"/>
      <c r="KY229" s="17"/>
      <c r="KZ229" s="17"/>
      <c r="LA229" s="17"/>
      <c r="LB229" s="17"/>
      <c r="LC229" s="17"/>
      <c r="LD229" s="17"/>
      <c r="LE229" s="17"/>
      <c r="LF229" s="17"/>
      <c r="LG229" s="17"/>
      <c r="LH229" s="17"/>
      <c r="LI229" s="17"/>
      <c r="LJ229" s="17"/>
      <c r="LK229" s="17"/>
      <c r="LL229" s="17"/>
      <c r="LM229" s="17"/>
      <c r="LN229" s="17"/>
      <c r="LO229" s="17"/>
      <c r="LP229" s="17"/>
      <c r="LQ229" s="17"/>
      <c r="LR229" s="17"/>
      <c r="LS229" s="17"/>
      <c r="LT229" s="17"/>
      <c r="LU229" s="17"/>
      <c r="LV229" s="17"/>
      <c r="LW229" s="17"/>
      <c r="LX229" s="17"/>
      <c r="LY229" s="17"/>
      <c r="LZ229" s="17"/>
      <c r="MA229" s="17"/>
      <c r="MB229" s="17"/>
      <c r="MC229" s="17"/>
      <c r="MD229" s="17"/>
      <c r="ME229" s="17"/>
      <c r="MF229" s="17"/>
      <c r="MG229" s="17"/>
      <c r="MH229" s="17"/>
      <c r="MI229" s="17"/>
      <c r="MJ229" s="17"/>
      <c r="MK229" s="17"/>
      <c r="ML229" s="17"/>
      <c r="MM229" s="17"/>
      <c r="MN229" s="17"/>
      <c r="MO229" s="17"/>
      <c r="MP229" s="17"/>
      <c r="MQ229" s="17"/>
      <c r="MR229" s="17"/>
      <c r="MS229" s="17"/>
      <c r="MT229" s="17"/>
      <c r="MU229" s="17"/>
      <c r="MV229" s="17"/>
      <c r="MW229" s="17"/>
      <c r="MX229" s="17"/>
      <c r="MY229" s="17"/>
      <c r="MZ229" s="17"/>
      <c r="NA229" s="17"/>
      <c r="NB229" s="17"/>
      <c r="NC229" s="17"/>
      <c r="ND229" s="17"/>
      <c r="NE229" s="17"/>
      <c r="NF229" s="17"/>
      <c r="NG229" s="17"/>
      <c r="NH229" s="17"/>
      <c r="NI229" s="17"/>
      <c r="NJ229" s="17"/>
      <c r="NK229" s="17"/>
      <c r="NL229" s="17"/>
      <c r="NM229" s="17"/>
      <c r="NN229" s="17"/>
      <c r="NO229" s="17"/>
      <c r="NP229" s="17"/>
      <c r="NQ229" s="17"/>
      <c r="NR229" s="17"/>
      <c r="NS229" s="17"/>
      <c r="NT229" s="17"/>
      <c r="NU229" s="17"/>
      <c r="NV229" s="17"/>
      <c r="NW229" s="17"/>
      <c r="NX229" s="17"/>
      <c r="NY229" s="17"/>
      <c r="NZ229" s="17"/>
      <c r="OA229" s="17"/>
      <c r="OB229" s="17"/>
      <c r="OC229" s="17"/>
      <c r="OD229" s="17"/>
      <c r="OE229" s="17"/>
      <c r="OF229" s="17"/>
      <c r="OG229" s="17"/>
      <c r="OH229" s="17"/>
      <c r="OI229" s="17"/>
      <c r="OJ229" s="17"/>
      <c r="OK229" s="17"/>
      <c r="OL229" s="17"/>
      <c r="OM229" s="17"/>
      <c r="ON229" s="17"/>
      <c r="OO229" s="17"/>
      <c r="OP229" s="17"/>
      <c r="OQ229" s="17"/>
      <c r="OR229" s="17"/>
      <c r="OS229" s="17"/>
      <c r="OT229" s="17"/>
      <c r="OU229" s="17"/>
      <c r="OV229" s="17"/>
      <c r="OW229" s="17"/>
      <c r="OX229" s="17"/>
      <c r="OY229" s="17"/>
      <c r="OZ229" s="17"/>
      <c r="PA229" s="17"/>
      <c r="PB229" s="17"/>
      <c r="PC229" s="17"/>
      <c r="PD229" s="17"/>
      <c r="PE229" s="17"/>
      <c r="PF229" s="17"/>
      <c r="PG229" s="17"/>
      <c r="PH229" s="17"/>
      <c r="PI229" s="17"/>
      <c r="PJ229" s="17"/>
      <c r="PK229" s="17"/>
      <c r="PL229" s="17"/>
      <c r="PM229" s="17"/>
      <c r="PN229" s="17"/>
      <c r="PO229" s="17"/>
      <c r="PP229" s="17"/>
      <c r="PQ229" s="17"/>
      <c r="PR229" s="17"/>
      <c r="PS229" s="17"/>
      <c r="PT229" s="17"/>
      <c r="PU229" s="17"/>
      <c r="PV229" s="17"/>
      <c r="PW229" s="17"/>
      <c r="PX229" s="17"/>
      <c r="PY229" s="17"/>
      <c r="PZ229" s="17"/>
      <c r="QA229" s="17"/>
      <c r="QB229" s="17"/>
      <c r="QC229" s="17"/>
      <c r="QD229" s="17"/>
      <c r="QE229" s="17"/>
      <c r="QF229" s="17"/>
      <c r="QG229" s="17"/>
      <c r="QH229" s="17"/>
      <c r="QI229" s="17"/>
      <c r="QJ229" s="17"/>
      <c r="QK229" s="17"/>
      <c r="QL229" s="17"/>
      <c r="QM229" s="17"/>
      <c r="QN229" s="17"/>
      <c r="QO229" s="17"/>
      <c r="QP229" s="17"/>
      <c r="QQ229" s="17"/>
      <c r="QR229" s="17"/>
      <c r="QS229" s="17"/>
      <c r="QT229" s="17"/>
      <c r="QU229" s="17"/>
      <c r="QV229" s="17"/>
      <c r="QW229" s="17"/>
      <c r="QX229" s="17"/>
      <c r="QY229" s="17"/>
      <c r="QZ229" s="17"/>
      <c r="RA229" s="17"/>
      <c r="RB229" s="17"/>
      <c r="RC229" s="17"/>
      <c r="RD229" s="17"/>
      <c r="RE229" s="17"/>
      <c r="RF229" s="17"/>
      <c r="RG229" s="17"/>
      <c r="RH229" s="17"/>
      <c r="RI229" s="17"/>
      <c r="RJ229" s="17"/>
      <c r="RK229" s="17"/>
      <c r="RL229" s="17"/>
      <c r="RM229" s="17"/>
      <c r="RN229" s="17"/>
      <c r="RO229" s="17"/>
      <c r="RP229" s="17"/>
      <c r="RQ229" s="17"/>
      <c r="RR229" s="17"/>
      <c r="RS229" s="17"/>
      <c r="RT229" s="17"/>
      <c r="RU229" s="17"/>
      <c r="RV229" s="17"/>
      <c r="RW229" s="17"/>
      <c r="RX229" s="17"/>
      <c r="RY229" s="17"/>
      <c r="RZ229" s="17"/>
      <c r="SA229" s="17"/>
      <c r="SB229" s="17"/>
      <c r="SC229" s="17"/>
      <c r="SD229" s="17"/>
      <c r="SE229" s="17"/>
      <c r="SF229" s="17"/>
      <c r="SG229" s="17"/>
      <c r="SH229" s="17"/>
      <c r="SI229" s="17"/>
      <c r="SJ229" s="17"/>
      <c r="SK229" s="17"/>
      <c r="SL229" s="17"/>
      <c r="SM229" s="17"/>
      <c r="SN229" s="17"/>
      <c r="SO229" s="17"/>
      <c r="SP229" s="17"/>
      <c r="SQ229" s="17"/>
      <c r="SR229" s="17"/>
      <c r="SS229" s="17"/>
      <c r="ST229" s="17"/>
      <c r="SU229" s="17"/>
      <c r="SV229" s="17"/>
      <c r="SW229" s="17"/>
      <c r="SX229" s="17"/>
      <c r="SY229" s="17"/>
      <c r="SZ229" s="17"/>
      <c r="TA229" s="17"/>
      <c r="TB229" s="17"/>
      <c r="TC229" s="17"/>
      <c r="TD229" s="17"/>
      <c r="TE229" s="17"/>
      <c r="TF229" s="17"/>
      <c r="TG229" s="17"/>
      <c r="TH229" s="17"/>
      <c r="TI229" s="17"/>
      <c r="TJ229" s="17"/>
      <c r="TK229" s="17"/>
      <c r="TL229" s="17"/>
      <c r="TM229" s="17"/>
      <c r="TN229" s="17"/>
      <c r="TO229" s="17"/>
      <c r="TP229" s="17"/>
      <c r="TQ229" s="17"/>
      <c r="TR229" s="17"/>
      <c r="TS229" s="17"/>
      <c r="TT229" s="17"/>
      <c r="TU229" s="17"/>
      <c r="TV229" s="17"/>
      <c r="TW229" s="17"/>
      <c r="TX229" s="17"/>
      <c r="TY229" s="17"/>
      <c r="TZ229" s="17"/>
      <c r="UA229" s="17"/>
      <c r="UB229" s="17"/>
      <c r="UC229" s="17"/>
      <c r="UD229" s="17"/>
      <c r="UE229" s="17"/>
      <c r="UF229" s="17"/>
      <c r="UG229" s="17"/>
      <c r="UH229" s="17"/>
      <c r="UI229" s="17"/>
      <c r="UJ229" s="17"/>
      <c r="UK229" s="17"/>
      <c r="UL229" s="17"/>
      <c r="UM229" s="17"/>
      <c r="UN229" s="17"/>
      <c r="UO229" s="17"/>
      <c r="UP229" s="17"/>
      <c r="UQ229" s="17"/>
      <c r="UR229" s="17"/>
      <c r="US229" s="17"/>
      <c r="UT229" s="17"/>
      <c r="UU229" s="17"/>
      <c r="UV229" s="17"/>
      <c r="UW229" s="17"/>
      <c r="UX229" s="17"/>
      <c r="UY229" s="17"/>
      <c r="UZ229" s="17"/>
      <c r="VA229" s="17"/>
      <c r="VB229" s="17"/>
      <c r="VC229" s="17"/>
      <c r="VD229" s="17"/>
      <c r="VE229" s="17"/>
      <c r="VF229" s="17"/>
      <c r="VG229" s="17"/>
      <c r="VH229" s="17"/>
      <c r="VI229" s="17"/>
      <c r="VJ229" s="17"/>
      <c r="VK229" s="17"/>
      <c r="VL229" s="17"/>
      <c r="VM229" s="17"/>
      <c r="VN229" s="17"/>
      <c r="VO229" s="17"/>
      <c r="VP229" s="17"/>
      <c r="VQ229" s="17"/>
      <c r="VR229" s="17"/>
      <c r="VS229" s="17"/>
      <c r="VT229" s="17"/>
      <c r="VU229" s="17"/>
      <c r="VV229" s="17"/>
      <c r="VW229" s="17"/>
      <c r="VX229" s="17"/>
      <c r="VY229" s="17"/>
      <c r="VZ229" s="17"/>
      <c r="WA229" s="17"/>
      <c r="WB229" s="17"/>
      <c r="WC229" s="17"/>
      <c r="WD229" s="17"/>
      <c r="WE229" s="17"/>
      <c r="WF229" s="17"/>
      <c r="WG229" s="17"/>
      <c r="WH229" s="17"/>
      <c r="WI229" s="17"/>
      <c r="WJ229" s="17"/>
      <c r="WK229" s="17"/>
      <c r="WL229" s="17"/>
      <c r="WM229" s="17"/>
      <c r="WN229" s="17"/>
      <c r="WO229" s="17"/>
      <c r="WP229" s="17"/>
      <c r="WQ229" s="17"/>
      <c r="WR229" s="17"/>
      <c r="WS229" s="17"/>
      <c r="WT229" s="17"/>
      <c r="WU229" s="17"/>
      <c r="WV229" s="17"/>
      <c r="WW229" s="17"/>
      <c r="WX229" s="17"/>
      <c r="WY229" s="17"/>
      <c r="WZ229" s="17"/>
      <c r="XA229" s="17"/>
      <c r="XB229" s="17"/>
      <c r="XC229" s="17"/>
      <c r="XD229" s="17"/>
      <c r="XE229" s="17"/>
      <c r="XF229" s="17"/>
      <c r="XG229" s="17"/>
      <c r="XH229" s="17"/>
      <c r="XI229" s="17"/>
      <c r="XJ229" s="17"/>
      <c r="XK229" s="17"/>
      <c r="XL229" s="17"/>
      <c r="XM229" s="17"/>
      <c r="XN229" s="17"/>
      <c r="XO229" s="17"/>
      <c r="XP229" s="17"/>
      <c r="XQ229" s="17"/>
      <c r="XR229" s="17"/>
      <c r="XS229" s="17"/>
      <c r="XT229" s="17"/>
      <c r="XU229" s="17"/>
      <c r="XV229" s="17"/>
      <c r="XW229" s="17"/>
      <c r="XX229" s="17"/>
      <c r="XY229" s="17"/>
      <c r="XZ229" s="17"/>
      <c r="YA229" s="17"/>
      <c r="YB229" s="17"/>
      <c r="YC229" s="17"/>
      <c r="YD229" s="17"/>
      <c r="YE229" s="17"/>
      <c r="YF229" s="17"/>
      <c r="YG229" s="17"/>
      <c r="YH229" s="17"/>
      <c r="YI229" s="17"/>
      <c r="YJ229" s="17"/>
      <c r="YK229" s="17"/>
      <c r="YL229" s="17"/>
      <c r="YM229" s="17"/>
      <c r="YN229" s="17"/>
      <c r="YO229" s="17"/>
      <c r="YP229" s="17"/>
      <c r="YQ229" s="17"/>
      <c r="YR229" s="17"/>
      <c r="YS229" s="17"/>
      <c r="YT229" s="17"/>
      <c r="YU229" s="17"/>
      <c r="YV229" s="17"/>
      <c r="YW229" s="17"/>
      <c r="YX229" s="17"/>
      <c r="YY229" s="17"/>
      <c r="YZ229" s="17"/>
      <c r="ZA229" s="17"/>
      <c r="ZB229" s="17"/>
      <c r="ZC229" s="17"/>
      <c r="ZD229" s="17"/>
      <c r="ZE229" s="17"/>
      <c r="ZF229" s="17"/>
      <c r="ZG229" s="17"/>
      <c r="ZH229" s="17"/>
      <c r="ZI229" s="17"/>
      <c r="ZJ229" s="17"/>
      <c r="ZK229" s="17"/>
      <c r="ZL229" s="17"/>
      <c r="ZM229" s="17"/>
      <c r="ZN229" s="17"/>
      <c r="ZO229" s="17"/>
      <c r="ZP229" s="17"/>
      <c r="ZQ229" s="17"/>
      <c r="ZR229" s="17"/>
      <c r="ZS229" s="17"/>
      <c r="ZT229" s="17"/>
      <c r="ZU229" s="17"/>
      <c r="ZV229" s="17"/>
      <c r="ZW229" s="17"/>
      <c r="ZX229" s="17"/>
      <c r="ZY229" s="17"/>
      <c r="ZZ229" s="17"/>
      <c r="AAA229" s="17"/>
      <c r="AAB229" s="17"/>
      <c r="AAC229" s="17"/>
      <c r="AAD229" s="17"/>
      <c r="AAE229" s="17"/>
      <c r="AAF229" s="17"/>
      <c r="AAG229" s="17"/>
      <c r="AAH229" s="17"/>
      <c r="AAI229" s="17"/>
      <c r="AAJ229" s="17"/>
    </row>
    <row r="230" spans="72:712" x14ac:dyDescent="0.45"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  <c r="IW230" s="17"/>
      <c r="IX230" s="17"/>
      <c r="IY230" s="17"/>
      <c r="IZ230" s="17"/>
      <c r="JA230" s="17"/>
      <c r="JB230" s="17"/>
      <c r="JC230" s="17"/>
      <c r="JD230" s="17"/>
      <c r="JE230" s="17"/>
      <c r="JF230" s="17"/>
      <c r="JG230" s="17"/>
      <c r="JH230" s="17"/>
      <c r="JI230" s="17"/>
      <c r="JJ230" s="17"/>
      <c r="JK230" s="17"/>
      <c r="JL230" s="17"/>
      <c r="JM230" s="17"/>
      <c r="JN230" s="17"/>
      <c r="JO230" s="17"/>
      <c r="JP230" s="17"/>
      <c r="JQ230" s="17"/>
      <c r="JR230" s="17"/>
      <c r="JS230" s="17"/>
      <c r="JT230" s="17"/>
      <c r="JU230" s="17"/>
      <c r="JV230" s="17"/>
      <c r="JW230" s="17"/>
      <c r="JX230" s="17"/>
      <c r="JY230" s="17"/>
      <c r="JZ230" s="17"/>
      <c r="KA230" s="17"/>
      <c r="KB230" s="17"/>
      <c r="KC230" s="17"/>
      <c r="KD230" s="17"/>
      <c r="KE230" s="17"/>
      <c r="KF230" s="17"/>
      <c r="KG230" s="17"/>
      <c r="KH230" s="17"/>
      <c r="KI230" s="17"/>
      <c r="KJ230" s="17"/>
      <c r="KK230" s="17"/>
      <c r="KL230" s="17"/>
      <c r="KM230" s="17"/>
      <c r="KN230" s="17"/>
      <c r="KO230" s="17"/>
      <c r="KP230" s="17"/>
      <c r="KQ230" s="17"/>
      <c r="KR230" s="17"/>
      <c r="KS230" s="17"/>
      <c r="KT230" s="17"/>
      <c r="KU230" s="17"/>
      <c r="KV230" s="17"/>
      <c r="KW230" s="17"/>
      <c r="KX230" s="17"/>
      <c r="KY230" s="17"/>
      <c r="KZ230" s="17"/>
      <c r="LA230" s="17"/>
      <c r="LB230" s="17"/>
      <c r="LC230" s="17"/>
      <c r="LD230" s="17"/>
      <c r="LE230" s="17"/>
      <c r="LF230" s="17"/>
      <c r="LG230" s="17"/>
      <c r="LH230" s="17"/>
      <c r="LI230" s="17"/>
      <c r="LJ230" s="17"/>
      <c r="LK230" s="17"/>
      <c r="LL230" s="17"/>
      <c r="LM230" s="17"/>
      <c r="LN230" s="17"/>
      <c r="LO230" s="17"/>
      <c r="LP230" s="17"/>
      <c r="LQ230" s="17"/>
      <c r="LR230" s="17"/>
      <c r="LS230" s="17"/>
      <c r="LT230" s="17"/>
      <c r="LU230" s="17"/>
      <c r="LV230" s="17"/>
      <c r="LW230" s="17"/>
      <c r="LX230" s="17"/>
      <c r="LY230" s="17"/>
      <c r="LZ230" s="17"/>
      <c r="MA230" s="17"/>
      <c r="MB230" s="17"/>
      <c r="MC230" s="17"/>
      <c r="MD230" s="17"/>
      <c r="ME230" s="17"/>
      <c r="MF230" s="17"/>
      <c r="MG230" s="17"/>
      <c r="MH230" s="17"/>
      <c r="MI230" s="17"/>
      <c r="MJ230" s="17"/>
      <c r="MK230" s="17"/>
      <c r="ML230" s="17"/>
      <c r="MM230" s="17"/>
      <c r="MN230" s="17"/>
      <c r="MO230" s="17"/>
      <c r="MP230" s="17"/>
      <c r="MQ230" s="17"/>
      <c r="MR230" s="17"/>
      <c r="MS230" s="17"/>
      <c r="MT230" s="17"/>
      <c r="MU230" s="17"/>
      <c r="MV230" s="17"/>
      <c r="MW230" s="17"/>
      <c r="MX230" s="17"/>
      <c r="MY230" s="17"/>
      <c r="MZ230" s="17"/>
      <c r="NA230" s="17"/>
      <c r="NB230" s="17"/>
      <c r="NC230" s="17"/>
      <c r="ND230" s="17"/>
      <c r="NE230" s="17"/>
      <c r="NF230" s="17"/>
      <c r="NG230" s="17"/>
      <c r="NH230" s="17"/>
      <c r="NI230" s="17"/>
      <c r="NJ230" s="17"/>
      <c r="NK230" s="17"/>
      <c r="NL230" s="17"/>
      <c r="NM230" s="17"/>
      <c r="NN230" s="17"/>
      <c r="NO230" s="17"/>
      <c r="NP230" s="17"/>
      <c r="NQ230" s="17"/>
      <c r="NR230" s="17"/>
      <c r="NS230" s="17"/>
      <c r="NT230" s="17"/>
      <c r="NU230" s="17"/>
      <c r="NV230" s="17"/>
      <c r="NW230" s="17"/>
      <c r="NX230" s="17"/>
      <c r="NY230" s="17"/>
      <c r="NZ230" s="17"/>
      <c r="OA230" s="17"/>
      <c r="OB230" s="17"/>
      <c r="OC230" s="17"/>
      <c r="OD230" s="17"/>
      <c r="OE230" s="17"/>
      <c r="OF230" s="17"/>
      <c r="OG230" s="17"/>
      <c r="OH230" s="17"/>
      <c r="OI230" s="17"/>
      <c r="OJ230" s="17"/>
      <c r="OK230" s="17"/>
      <c r="OL230" s="17"/>
      <c r="OM230" s="17"/>
      <c r="ON230" s="17"/>
      <c r="OO230" s="17"/>
      <c r="OP230" s="17"/>
      <c r="OQ230" s="17"/>
      <c r="OR230" s="17"/>
      <c r="OS230" s="17"/>
      <c r="OT230" s="17"/>
      <c r="OU230" s="17"/>
      <c r="OV230" s="17"/>
      <c r="OW230" s="17"/>
      <c r="OX230" s="17"/>
      <c r="OY230" s="17"/>
      <c r="OZ230" s="17"/>
      <c r="PA230" s="17"/>
      <c r="PB230" s="17"/>
      <c r="PC230" s="17"/>
      <c r="PD230" s="17"/>
      <c r="PE230" s="17"/>
      <c r="PF230" s="17"/>
      <c r="PG230" s="17"/>
      <c r="PH230" s="17"/>
      <c r="PI230" s="17"/>
      <c r="PJ230" s="17"/>
      <c r="PK230" s="17"/>
      <c r="PL230" s="17"/>
      <c r="PM230" s="17"/>
      <c r="PN230" s="17"/>
      <c r="PO230" s="17"/>
      <c r="PP230" s="17"/>
      <c r="PQ230" s="17"/>
      <c r="PR230" s="17"/>
      <c r="PS230" s="17"/>
      <c r="PT230" s="17"/>
      <c r="PU230" s="17"/>
      <c r="PV230" s="17"/>
      <c r="PW230" s="17"/>
      <c r="PX230" s="17"/>
      <c r="PY230" s="17"/>
      <c r="PZ230" s="17"/>
      <c r="QA230" s="17"/>
      <c r="QB230" s="17"/>
      <c r="QC230" s="17"/>
      <c r="QD230" s="17"/>
      <c r="QE230" s="17"/>
      <c r="QF230" s="17"/>
      <c r="QG230" s="17"/>
      <c r="QH230" s="17"/>
      <c r="QI230" s="17"/>
      <c r="QJ230" s="17"/>
      <c r="QK230" s="17"/>
      <c r="QL230" s="17"/>
      <c r="QM230" s="17"/>
      <c r="QN230" s="17"/>
      <c r="QO230" s="17"/>
      <c r="QP230" s="17"/>
      <c r="QQ230" s="17"/>
      <c r="QR230" s="17"/>
      <c r="QS230" s="17"/>
      <c r="QT230" s="17"/>
      <c r="QU230" s="17"/>
      <c r="QV230" s="17"/>
      <c r="QW230" s="17"/>
      <c r="QX230" s="17"/>
      <c r="QY230" s="17"/>
      <c r="QZ230" s="17"/>
      <c r="RA230" s="17"/>
      <c r="RB230" s="17"/>
      <c r="RC230" s="17"/>
      <c r="RD230" s="17"/>
      <c r="RE230" s="17"/>
      <c r="RF230" s="17"/>
      <c r="RG230" s="17"/>
      <c r="RH230" s="17"/>
      <c r="RI230" s="17"/>
      <c r="RJ230" s="17"/>
      <c r="RK230" s="17"/>
      <c r="RL230" s="17"/>
      <c r="RM230" s="17"/>
      <c r="RN230" s="17"/>
      <c r="RO230" s="17"/>
      <c r="RP230" s="17"/>
      <c r="RQ230" s="17"/>
      <c r="RR230" s="17"/>
      <c r="RS230" s="17"/>
      <c r="RT230" s="17"/>
      <c r="RU230" s="17"/>
      <c r="RV230" s="17"/>
      <c r="RW230" s="17"/>
      <c r="RX230" s="17"/>
      <c r="RY230" s="17"/>
      <c r="RZ230" s="17"/>
      <c r="SA230" s="17"/>
      <c r="SB230" s="17"/>
      <c r="SC230" s="17"/>
      <c r="SD230" s="17"/>
      <c r="SE230" s="17"/>
      <c r="SF230" s="17"/>
      <c r="SG230" s="17"/>
      <c r="SH230" s="17"/>
      <c r="SI230" s="17"/>
      <c r="SJ230" s="17"/>
      <c r="SK230" s="17"/>
      <c r="SL230" s="17"/>
      <c r="SM230" s="17"/>
      <c r="SN230" s="17"/>
      <c r="SO230" s="17"/>
      <c r="SP230" s="17"/>
      <c r="SQ230" s="17"/>
      <c r="SR230" s="17"/>
      <c r="SS230" s="17"/>
      <c r="ST230" s="17"/>
      <c r="SU230" s="17"/>
      <c r="SV230" s="17"/>
      <c r="SW230" s="17"/>
      <c r="SX230" s="17"/>
      <c r="SY230" s="17"/>
      <c r="SZ230" s="17"/>
      <c r="TA230" s="17"/>
      <c r="TB230" s="17"/>
      <c r="TC230" s="17"/>
      <c r="TD230" s="17"/>
      <c r="TE230" s="17"/>
      <c r="TF230" s="17"/>
      <c r="TG230" s="17"/>
      <c r="TH230" s="17"/>
      <c r="TI230" s="17"/>
      <c r="TJ230" s="17"/>
      <c r="TK230" s="17"/>
      <c r="TL230" s="17"/>
      <c r="TM230" s="17"/>
      <c r="TN230" s="17"/>
      <c r="TO230" s="17"/>
      <c r="TP230" s="17"/>
      <c r="TQ230" s="17"/>
      <c r="TR230" s="17"/>
      <c r="TS230" s="17"/>
      <c r="TT230" s="17"/>
      <c r="TU230" s="17"/>
      <c r="TV230" s="17"/>
      <c r="TW230" s="17"/>
      <c r="TX230" s="17"/>
      <c r="TY230" s="17"/>
      <c r="TZ230" s="17"/>
      <c r="UA230" s="17"/>
      <c r="UB230" s="17"/>
      <c r="UC230" s="17"/>
      <c r="UD230" s="17"/>
      <c r="UE230" s="17"/>
      <c r="UF230" s="17"/>
      <c r="UG230" s="17"/>
      <c r="UH230" s="17"/>
      <c r="UI230" s="17"/>
      <c r="UJ230" s="17"/>
      <c r="UK230" s="17"/>
      <c r="UL230" s="17"/>
      <c r="UM230" s="17"/>
      <c r="UN230" s="17"/>
      <c r="UO230" s="17"/>
      <c r="UP230" s="17"/>
      <c r="UQ230" s="17"/>
      <c r="UR230" s="17"/>
      <c r="US230" s="17"/>
      <c r="UT230" s="17"/>
      <c r="UU230" s="17"/>
      <c r="UV230" s="17"/>
      <c r="UW230" s="17"/>
      <c r="UX230" s="17"/>
      <c r="UY230" s="17"/>
      <c r="UZ230" s="17"/>
      <c r="VA230" s="17"/>
      <c r="VB230" s="17"/>
      <c r="VC230" s="17"/>
      <c r="VD230" s="17"/>
      <c r="VE230" s="17"/>
      <c r="VF230" s="17"/>
      <c r="VG230" s="17"/>
      <c r="VH230" s="17"/>
      <c r="VI230" s="17"/>
      <c r="VJ230" s="17"/>
      <c r="VK230" s="17"/>
      <c r="VL230" s="17"/>
      <c r="VM230" s="17"/>
      <c r="VN230" s="17"/>
      <c r="VO230" s="17"/>
      <c r="VP230" s="17"/>
      <c r="VQ230" s="17"/>
      <c r="VR230" s="17"/>
      <c r="VS230" s="17"/>
      <c r="VT230" s="17"/>
      <c r="VU230" s="17"/>
      <c r="VV230" s="17"/>
      <c r="VW230" s="17"/>
      <c r="VX230" s="17"/>
      <c r="VY230" s="17"/>
      <c r="VZ230" s="17"/>
      <c r="WA230" s="17"/>
      <c r="WB230" s="17"/>
      <c r="WC230" s="17"/>
      <c r="WD230" s="17"/>
      <c r="WE230" s="17"/>
      <c r="WF230" s="17"/>
      <c r="WG230" s="17"/>
      <c r="WH230" s="17"/>
      <c r="WI230" s="17"/>
      <c r="WJ230" s="17"/>
      <c r="WK230" s="17"/>
      <c r="WL230" s="17"/>
      <c r="WM230" s="17"/>
      <c r="WN230" s="17"/>
      <c r="WO230" s="17"/>
      <c r="WP230" s="17"/>
      <c r="WQ230" s="17"/>
      <c r="WR230" s="17"/>
      <c r="WS230" s="17"/>
      <c r="WT230" s="17"/>
      <c r="WU230" s="17"/>
      <c r="WV230" s="17"/>
      <c r="WW230" s="17"/>
      <c r="WX230" s="17"/>
      <c r="WY230" s="17"/>
      <c r="WZ230" s="17"/>
      <c r="XA230" s="17"/>
      <c r="XB230" s="17"/>
      <c r="XC230" s="17"/>
      <c r="XD230" s="17"/>
      <c r="XE230" s="17"/>
      <c r="XF230" s="17"/>
      <c r="XG230" s="17"/>
      <c r="XH230" s="17"/>
      <c r="XI230" s="17"/>
      <c r="XJ230" s="17"/>
      <c r="XK230" s="17"/>
      <c r="XL230" s="17"/>
      <c r="XM230" s="17"/>
      <c r="XN230" s="17"/>
      <c r="XO230" s="17"/>
      <c r="XP230" s="17"/>
      <c r="XQ230" s="17"/>
      <c r="XR230" s="17"/>
      <c r="XS230" s="17"/>
      <c r="XT230" s="17"/>
      <c r="XU230" s="17"/>
      <c r="XV230" s="17"/>
      <c r="XW230" s="17"/>
      <c r="XX230" s="17"/>
      <c r="XY230" s="17"/>
      <c r="XZ230" s="17"/>
      <c r="YA230" s="17"/>
      <c r="YB230" s="17"/>
      <c r="YC230" s="17"/>
      <c r="YD230" s="17"/>
      <c r="YE230" s="17"/>
      <c r="YF230" s="17"/>
      <c r="YG230" s="17"/>
      <c r="YH230" s="17"/>
      <c r="YI230" s="17"/>
      <c r="YJ230" s="17"/>
      <c r="YK230" s="17"/>
      <c r="YL230" s="17"/>
      <c r="YM230" s="17"/>
      <c r="YN230" s="17"/>
      <c r="YO230" s="17"/>
      <c r="YP230" s="17"/>
      <c r="YQ230" s="17"/>
      <c r="YR230" s="17"/>
      <c r="YS230" s="17"/>
      <c r="YT230" s="17"/>
      <c r="YU230" s="17"/>
      <c r="YV230" s="17"/>
      <c r="YW230" s="17"/>
      <c r="YX230" s="17"/>
      <c r="YY230" s="17"/>
      <c r="YZ230" s="17"/>
      <c r="ZA230" s="17"/>
      <c r="ZB230" s="17"/>
      <c r="ZC230" s="17"/>
      <c r="ZD230" s="17"/>
      <c r="ZE230" s="17"/>
      <c r="ZF230" s="17"/>
      <c r="ZG230" s="17"/>
      <c r="ZH230" s="17"/>
      <c r="ZI230" s="17"/>
      <c r="ZJ230" s="17"/>
      <c r="ZK230" s="17"/>
      <c r="ZL230" s="17"/>
      <c r="ZM230" s="17"/>
      <c r="ZN230" s="17"/>
      <c r="ZO230" s="17"/>
      <c r="ZP230" s="17"/>
      <c r="ZQ230" s="17"/>
      <c r="ZR230" s="17"/>
      <c r="ZS230" s="17"/>
      <c r="ZT230" s="17"/>
      <c r="ZU230" s="17"/>
      <c r="ZV230" s="17"/>
      <c r="ZW230" s="17"/>
      <c r="ZX230" s="17"/>
      <c r="ZY230" s="17"/>
      <c r="ZZ230" s="17"/>
      <c r="AAA230" s="17"/>
      <c r="AAB230" s="17"/>
      <c r="AAC230" s="17"/>
      <c r="AAD230" s="17"/>
      <c r="AAE230" s="17"/>
      <c r="AAF230" s="17"/>
      <c r="AAG230" s="17"/>
      <c r="AAH230" s="17"/>
      <c r="AAI230" s="17"/>
      <c r="AAJ230" s="17"/>
    </row>
    <row r="231" spans="72:712" x14ac:dyDescent="0.45"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  <c r="XW231" s="17"/>
      <c r="XX231" s="17"/>
      <c r="XY231" s="17"/>
      <c r="XZ231" s="17"/>
      <c r="YA231" s="17"/>
      <c r="YB231" s="17"/>
      <c r="YC231" s="17"/>
      <c r="YD231" s="17"/>
      <c r="YE231" s="17"/>
      <c r="YF231" s="17"/>
      <c r="YG231" s="17"/>
      <c r="YH231" s="17"/>
      <c r="YI231" s="17"/>
      <c r="YJ231" s="17"/>
      <c r="YK231" s="17"/>
      <c r="YL231" s="17"/>
      <c r="YM231" s="17"/>
      <c r="YN231" s="17"/>
      <c r="YO231" s="17"/>
      <c r="YP231" s="17"/>
      <c r="YQ231" s="17"/>
      <c r="YR231" s="17"/>
      <c r="YS231" s="17"/>
      <c r="YT231" s="17"/>
      <c r="YU231" s="17"/>
      <c r="YV231" s="17"/>
      <c r="YW231" s="17"/>
      <c r="YX231" s="17"/>
      <c r="YY231" s="17"/>
      <c r="YZ231" s="17"/>
      <c r="ZA231" s="17"/>
      <c r="ZB231" s="17"/>
      <c r="ZC231" s="17"/>
      <c r="ZD231" s="17"/>
      <c r="ZE231" s="17"/>
      <c r="ZF231" s="17"/>
      <c r="ZG231" s="17"/>
      <c r="ZH231" s="17"/>
      <c r="ZI231" s="17"/>
      <c r="ZJ231" s="17"/>
      <c r="ZK231" s="17"/>
      <c r="ZL231" s="17"/>
      <c r="ZM231" s="17"/>
      <c r="ZN231" s="17"/>
      <c r="ZO231" s="17"/>
      <c r="ZP231" s="17"/>
      <c r="ZQ231" s="17"/>
      <c r="ZR231" s="17"/>
      <c r="ZS231" s="17"/>
      <c r="ZT231" s="17"/>
      <c r="ZU231" s="17"/>
      <c r="ZV231" s="17"/>
      <c r="ZW231" s="17"/>
      <c r="ZX231" s="17"/>
      <c r="ZY231" s="17"/>
      <c r="ZZ231" s="17"/>
      <c r="AAA231" s="17"/>
      <c r="AAB231" s="17"/>
      <c r="AAC231" s="17"/>
      <c r="AAD231" s="17"/>
      <c r="AAE231" s="17"/>
      <c r="AAF231" s="17"/>
      <c r="AAG231" s="17"/>
      <c r="AAH231" s="17"/>
      <c r="AAI231" s="17"/>
      <c r="AAJ231" s="17"/>
    </row>
    <row r="232" spans="72:712" x14ac:dyDescent="0.45"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  <c r="XW232" s="17"/>
      <c r="XX232" s="17"/>
      <c r="XY232" s="17"/>
      <c r="XZ232" s="17"/>
      <c r="YA232" s="17"/>
      <c r="YB232" s="17"/>
      <c r="YC232" s="17"/>
      <c r="YD232" s="17"/>
      <c r="YE232" s="17"/>
      <c r="YF232" s="17"/>
      <c r="YG232" s="17"/>
      <c r="YH232" s="17"/>
      <c r="YI232" s="17"/>
      <c r="YJ232" s="17"/>
      <c r="YK232" s="17"/>
      <c r="YL232" s="17"/>
      <c r="YM232" s="17"/>
      <c r="YN232" s="17"/>
      <c r="YO232" s="17"/>
      <c r="YP232" s="17"/>
      <c r="YQ232" s="17"/>
      <c r="YR232" s="17"/>
      <c r="YS232" s="17"/>
      <c r="YT232" s="17"/>
      <c r="YU232" s="17"/>
      <c r="YV232" s="17"/>
      <c r="YW232" s="17"/>
      <c r="YX232" s="17"/>
      <c r="YY232" s="17"/>
      <c r="YZ232" s="17"/>
      <c r="ZA232" s="17"/>
      <c r="ZB232" s="17"/>
      <c r="ZC232" s="17"/>
      <c r="ZD232" s="17"/>
      <c r="ZE232" s="17"/>
      <c r="ZF232" s="17"/>
      <c r="ZG232" s="17"/>
      <c r="ZH232" s="17"/>
      <c r="ZI232" s="17"/>
      <c r="ZJ232" s="17"/>
      <c r="ZK232" s="17"/>
      <c r="ZL232" s="17"/>
      <c r="ZM232" s="17"/>
      <c r="ZN232" s="17"/>
      <c r="ZO232" s="17"/>
      <c r="ZP232" s="17"/>
      <c r="ZQ232" s="17"/>
      <c r="ZR232" s="17"/>
      <c r="ZS232" s="17"/>
      <c r="ZT232" s="17"/>
      <c r="ZU232" s="17"/>
      <c r="ZV232" s="17"/>
      <c r="ZW232" s="17"/>
      <c r="ZX232" s="17"/>
      <c r="ZY232" s="17"/>
      <c r="ZZ232" s="17"/>
      <c r="AAA232" s="17"/>
      <c r="AAB232" s="17"/>
      <c r="AAC232" s="17"/>
      <c r="AAD232" s="17"/>
      <c r="AAE232" s="17"/>
      <c r="AAF232" s="17"/>
      <c r="AAG232" s="17"/>
      <c r="AAH232" s="17"/>
      <c r="AAI232" s="17"/>
      <c r="AAJ232" s="17"/>
    </row>
    <row r="233" spans="72:712" x14ac:dyDescent="0.45"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  <c r="XW233" s="17"/>
      <c r="XX233" s="17"/>
      <c r="XY233" s="17"/>
      <c r="XZ233" s="17"/>
      <c r="YA233" s="17"/>
      <c r="YB233" s="17"/>
      <c r="YC233" s="17"/>
      <c r="YD233" s="17"/>
      <c r="YE233" s="17"/>
      <c r="YF233" s="17"/>
      <c r="YG233" s="17"/>
      <c r="YH233" s="17"/>
      <c r="YI233" s="17"/>
      <c r="YJ233" s="17"/>
      <c r="YK233" s="17"/>
      <c r="YL233" s="17"/>
      <c r="YM233" s="17"/>
      <c r="YN233" s="17"/>
      <c r="YO233" s="17"/>
      <c r="YP233" s="17"/>
      <c r="YQ233" s="17"/>
      <c r="YR233" s="17"/>
      <c r="YS233" s="17"/>
      <c r="YT233" s="17"/>
      <c r="YU233" s="17"/>
      <c r="YV233" s="17"/>
      <c r="YW233" s="17"/>
      <c r="YX233" s="17"/>
      <c r="YY233" s="17"/>
      <c r="YZ233" s="17"/>
      <c r="ZA233" s="17"/>
      <c r="ZB233" s="17"/>
      <c r="ZC233" s="17"/>
      <c r="ZD233" s="17"/>
      <c r="ZE233" s="17"/>
      <c r="ZF233" s="17"/>
      <c r="ZG233" s="17"/>
      <c r="ZH233" s="17"/>
      <c r="ZI233" s="17"/>
      <c r="ZJ233" s="17"/>
      <c r="ZK233" s="17"/>
      <c r="ZL233" s="17"/>
      <c r="ZM233" s="17"/>
      <c r="ZN233" s="17"/>
      <c r="ZO233" s="17"/>
      <c r="ZP233" s="17"/>
      <c r="ZQ233" s="17"/>
      <c r="ZR233" s="17"/>
      <c r="ZS233" s="17"/>
      <c r="ZT233" s="17"/>
      <c r="ZU233" s="17"/>
      <c r="ZV233" s="17"/>
      <c r="ZW233" s="17"/>
      <c r="ZX233" s="17"/>
      <c r="ZY233" s="17"/>
      <c r="ZZ233" s="17"/>
      <c r="AAA233" s="17"/>
      <c r="AAB233" s="17"/>
      <c r="AAC233" s="17"/>
      <c r="AAD233" s="17"/>
      <c r="AAE233" s="17"/>
      <c r="AAF233" s="17"/>
      <c r="AAG233" s="17"/>
      <c r="AAH233" s="17"/>
      <c r="AAI233" s="17"/>
      <c r="AAJ233" s="17"/>
    </row>
    <row r="234" spans="72:712" x14ac:dyDescent="0.45"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</row>
    <row r="235" spans="72:712" x14ac:dyDescent="0.45"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  <c r="XW235" s="17"/>
      <c r="XX235" s="17"/>
      <c r="XY235" s="17"/>
      <c r="XZ235" s="17"/>
      <c r="YA235" s="17"/>
      <c r="YB235" s="17"/>
      <c r="YC235" s="17"/>
      <c r="YD235" s="17"/>
      <c r="YE235" s="17"/>
      <c r="YF235" s="17"/>
      <c r="YG235" s="17"/>
      <c r="YH235" s="17"/>
      <c r="YI235" s="17"/>
      <c r="YJ235" s="17"/>
      <c r="YK235" s="17"/>
      <c r="YL235" s="17"/>
      <c r="YM235" s="17"/>
      <c r="YN235" s="17"/>
      <c r="YO235" s="17"/>
      <c r="YP235" s="17"/>
      <c r="YQ235" s="17"/>
      <c r="YR235" s="17"/>
      <c r="YS235" s="17"/>
      <c r="YT235" s="17"/>
      <c r="YU235" s="17"/>
      <c r="YV235" s="17"/>
      <c r="YW235" s="17"/>
      <c r="YX235" s="17"/>
      <c r="YY235" s="17"/>
      <c r="YZ235" s="17"/>
      <c r="ZA235" s="17"/>
      <c r="ZB235" s="17"/>
      <c r="ZC235" s="17"/>
      <c r="ZD235" s="17"/>
      <c r="ZE235" s="17"/>
      <c r="ZF235" s="17"/>
      <c r="ZG235" s="17"/>
      <c r="ZH235" s="17"/>
      <c r="ZI235" s="17"/>
      <c r="ZJ235" s="17"/>
      <c r="ZK235" s="17"/>
      <c r="ZL235" s="17"/>
      <c r="ZM235" s="17"/>
      <c r="ZN235" s="17"/>
      <c r="ZO235" s="17"/>
      <c r="ZP235" s="17"/>
      <c r="ZQ235" s="17"/>
      <c r="ZR235" s="17"/>
      <c r="ZS235" s="17"/>
      <c r="ZT235" s="17"/>
      <c r="ZU235" s="17"/>
      <c r="ZV235" s="17"/>
      <c r="ZW235" s="17"/>
      <c r="ZX235" s="17"/>
      <c r="ZY235" s="17"/>
      <c r="ZZ235" s="17"/>
      <c r="AAA235" s="17"/>
      <c r="AAB235" s="17"/>
      <c r="AAC235" s="17"/>
      <c r="AAD235" s="17"/>
      <c r="AAE235" s="17"/>
      <c r="AAF235" s="17"/>
      <c r="AAG235" s="17"/>
      <c r="AAH235" s="17"/>
      <c r="AAI235" s="17"/>
      <c r="AAJ235" s="17"/>
    </row>
    <row r="236" spans="72:712" x14ac:dyDescent="0.45"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  <c r="XW236" s="17"/>
      <c r="XX236" s="17"/>
      <c r="XY236" s="17"/>
      <c r="XZ236" s="17"/>
      <c r="YA236" s="17"/>
      <c r="YB236" s="17"/>
      <c r="YC236" s="17"/>
      <c r="YD236" s="17"/>
      <c r="YE236" s="17"/>
      <c r="YF236" s="17"/>
      <c r="YG236" s="17"/>
      <c r="YH236" s="17"/>
      <c r="YI236" s="17"/>
      <c r="YJ236" s="17"/>
      <c r="YK236" s="17"/>
      <c r="YL236" s="17"/>
      <c r="YM236" s="17"/>
      <c r="YN236" s="17"/>
      <c r="YO236" s="17"/>
      <c r="YP236" s="17"/>
      <c r="YQ236" s="17"/>
      <c r="YR236" s="17"/>
      <c r="YS236" s="17"/>
      <c r="YT236" s="17"/>
      <c r="YU236" s="17"/>
      <c r="YV236" s="17"/>
      <c r="YW236" s="17"/>
      <c r="YX236" s="17"/>
      <c r="YY236" s="17"/>
      <c r="YZ236" s="17"/>
      <c r="ZA236" s="17"/>
      <c r="ZB236" s="17"/>
      <c r="ZC236" s="17"/>
      <c r="ZD236" s="17"/>
      <c r="ZE236" s="17"/>
      <c r="ZF236" s="17"/>
      <c r="ZG236" s="17"/>
      <c r="ZH236" s="17"/>
      <c r="ZI236" s="17"/>
      <c r="ZJ236" s="17"/>
      <c r="ZK236" s="17"/>
      <c r="ZL236" s="17"/>
      <c r="ZM236" s="17"/>
      <c r="ZN236" s="17"/>
      <c r="ZO236" s="17"/>
      <c r="ZP236" s="17"/>
      <c r="ZQ236" s="17"/>
      <c r="ZR236" s="17"/>
      <c r="ZS236" s="17"/>
      <c r="ZT236" s="17"/>
      <c r="ZU236" s="17"/>
      <c r="ZV236" s="17"/>
      <c r="ZW236" s="17"/>
      <c r="ZX236" s="17"/>
      <c r="ZY236" s="17"/>
      <c r="ZZ236" s="17"/>
      <c r="AAA236" s="17"/>
      <c r="AAB236" s="17"/>
      <c r="AAC236" s="17"/>
      <c r="AAD236" s="17"/>
      <c r="AAE236" s="17"/>
      <c r="AAF236" s="17"/>
      <c r="AAG236" s="17"/>
      <c r="AAH236" s="17"/>
      <c r="AAI236" s="17"/>
      <c r="AAJ236" s="17"/>
    </row>
    <row r="237" spans="72:712" x14ac:dyDescent="0.45"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</row>
    <row r="238" spans="72:712" x14ac:dyDescent="0.45"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</row>
    <row r="239" spans="72:712" x14ac:dyDescent="0.45"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  <c r="XW239" s="17"/>
      <c r="XX239" s="17"/>
      <c r="XY239" s="17"/>
      <c r="XZ239" s="17"/>
      <c r="YA239" s="17"/>
      <c r="YB239" s="17"/>
      <c r="YC239" s="17"/>
      <c r="YD239" s="17"/>
      <c r="YE239" s="17"/>
      <c r="YF239" s="17"/>
      <c r="YG239" s="17"/>
      <c r="YH239" s="17"/>
      <c r="YI239" s="17"/>
      <c r="YJ239" s="17"/>
      <c r="YK239" s="17"/>
      <c r="YL239" s="17"/>
      <c r="YM239" s="17"/>
      <c r="YN239" s="17"/>
      <c r="YO239" s="17"/>
      <c r="YP239" s="17"/>
      <c r="YQ239" s="17"/>
      <c r="YR239" s="17"/>
      <c r="YS239" s="17"/>
      <c r="YT239" s="17"/>
      <c r="YU239" s="17"/>
      <c r="YV239" s="17"/>
      <c r="YW239" s="17"/>
      <c r="YX239" s="17"/>
      <c r="YY239" s="17"/>
      <c r="YZ239" s="17"/>
      <c r="ZA239" s="17"/>
      <c r="ZB239" s="17"/>
      <c r="ZC239" s="17"/>
      <c r="ZD239" s="17"/>
      <c r="ZE239" s="17"/>
      <c r="ZF239" s="17"/>
      <c r="ZG239" s="17"/>
      <c r="ZH239" s="17"/>
      <c r="ZI239" s="17"/>
      <c r="ZJ239" s="17"/>
      <c r="ZK239" s="17"/>
      <c r="ZL239" s="17"/>
      <c r="ZM239" s="17"/>
      <c r="ZN239" s="17"/>
      <c r="ZO239" s="17"/>
      <c r="ZP239" s="17"/>
      <c r="ZQ239" s="17"/>
      <c r="ZR239" s="17"/>
      <c r="ZS239" s="17"/>
      <c r="ZT239" s="17"/>
      <c r="ZU239" s="17"/>
      <c r="ZV239" s="17"/>
      <c r="ZW239" s="17"/>
      <c r="ZX239" s="17"/>
      <c r="ZY239" s="17"/>
      <c r="ZZ239" s="17"/>
      <c r="AAA239" s="17"/>
      <c r="AAB239" s="17"/>
      <c r="AAC239" s="17"/>
      <c r="AAD239" s="17"/>
      <c r="AAE239" s="17"/>
      <c r="AAF239" s="17"/>
      <c r="AAG239" s="17"/>
      <c r="AAH239" s="17"/>
      <c r="AAI239" s="17"/>
      <c r="AAJ239" s="17"/>
    </row>
    <row r="240" spans="72:712" x14ac:dyDescent="0.45"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  <c r="XW240" s="17"/>
      <c r="XX240" s="17"/>
      <c r="XY240" s="17"/>
      <c r="XZ240" s="17"/>
      <c r="YA240" s="17"/>
      <c r="YB240" s="17"/>
      <c r="YC240" s="17"/>
      <c r="YD240" s="17"/>
      <c r="YE240" s="17"/>
      <c r="YF240" s="17"/>
      <c r="YG240" s="17"/>
      <c r="YH240" s="17"/>
      <c r="YI240" s="17"/>
      <c r="YJ240" s="17"/>
      <c r="YK240" s="17"/>
      <c r="YL240" s="17"/>
      <c r="YM240" s="17"/>
      <c r="YN240" s="17"/>
      <c r="YO240" s="17"/>
      <c r="YP240" s="17"/>
      <c r="YQ240" s="17"/>
      <c r="YR240" s="17"/>
      <c r="YS240" s="17"/>
      <c r="YT240" s="17"/>
      <c r="YU240" s="17"/>
      <c r="YV240" s="17"/>
      <c r="YW240" s="17"/>
      <c r="YX240" s="17"/>
      <c r="YY240" s="17"/>
      <c r="YZ240" s="17"/>
      <c r="ZA240" s="17"/>
      <c r="ZB240" s="17"/>
      <c r="ZC240" s="17"/>
      <c r="ZD240" s="17"/>
      <c r="ZE240" s="17"/>
      <c r="ZF240" s="17"/>
      <c r="ZG240" s="17"/>
      <c r="ZH240" s="17"/>
      <c r="ZI240" s="17"/>
      <c r="ZJ240" s="17"/>
      <c r="ZK240" s="17"/>
      <c r="ZL240" s="17"/>
      <c r="ZM240" s="17"/>
      <c r="ZN240" s="17"/>
      <c r="ZO240" s="17"/>
      <c r="ZP240" s="17"/>
      <c r="ZQ240" s="17"/>
      <c r="ZR240" s="17"/>
      <c r="ZS240" s="17"/>
      <c r="ZT240" s="17"/>
      <c r="ZU240" s="17"/>
      <c r="ZV240" s="17"/>
      <c r="ZW240" s="17"/>
      <c r="ZX240" s="17"/>
      <c r="ZY240" s="17"/>
      <c r="ZZ240" s="17"/>
      <c r="AAA240" s="17"/>
      <c r="AAB240" s="17"/>
      <c r="AAC240" s="17"/>
      <c r="AAD240" s="17"/>
      <c r="AAE240" s="17"/>
      <c r="AAF240" s="17"/>
      <c r="AAG240" s="17"/>
      <c r="AAH240" s="17"/>
      <c r="AAI240" s="17"/>
      <c r="AAJ240" s="17"/>
    </row>
    <row r="241" spans="72:712" x14ac:dyDescent="0.45"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  <c r="XW241" s="17"/>
      <c r="XX241" s="17"/>
      <c r="XY241" s="17"/>
      <c r="XZ241" s="17"/>
      <c r="YA241" s="17"/>
      <c r="YB241" s="17"/>
      <c r="YC241" s="17"/>
      <c r="YD241" s="17"/>
      <c r="YE241" s="17"/>
      <c r="YF241" s="17"/>
      <c r="YG241" s="17"/>
      <c r="YH241" s="17"/>
      <c r="YI241" s="17"/>
      <c r="YJ241" s="17"/>
      <c r="YK241" s="17"/>
      <c r="YL241" s="17"/>
      <c r="YM241" s="17"/>
      <c r="YN241" s="17"/>
      <c r="YO241" s="17"/>
      <c r="YP241" s="17"/>
      <c r="YQ241" s="17"/>
      <c r="YR241" s="17"/>
      <c r="YS241" s="17"/>
      <c r="YT241" s="17"/>
      <c r="YU241" s="17"/>
      <c r="YV241" s="17"/>
      <c r="YW241" s="17"/>
      <c r="YX241" s="17"/>
      <c r="YY241" s="17"/>
      <c r="YZ241" s="17"/>
      <c r="ZA241" s="17"/>
      <c r="ZB241" s="17"/>
      <c r="ZC241" s="17"/>
      <c r="ZD241" s="17"/>
      <c r="ZE241" s="17"/>
      <c r="ZF241" s="17"/>
      <c r="ZG241" s="17"/>
      <c r="ZH241" s="17"/>
      <c r="ZI241" s="17"/>
      <c r="ZJ241" s="17"/>
      <c r="ZK241" s="17"/>
      <c r="ZL241" s="17"/>
      <c r="ZM241" s="17"/>
      <c r="ZN241" s="17"/>
      <c r="ZO241" s="17"/>
      <c r="ZP241" s="17"/>
      <c r="ZQ241" s="17"/>
      <c r="ZR241" s="17"/>
      <c r="ZS241" s="17"/>
      <c r="ZT241" s="17"/>
      <c r="ZU241" s="17"/>
      <c r="ZV241" s="17"/>
      <c r="ZW241" s="17"/>
      <c r="ZX241" s="17"/>
      <c r="ZY241" s="17"/>
      <c r="ZZ241" s="17"/>
      <c r="AAA241" s="17"/>
      <c r="AAB241" s="17"/>
      <c r="AAC241" s="17"/>
      <c r="AAD241" s="17"/>
      <c r="AAE241" s="17"/>
      <c r="AAF241" s="17"/>
      <c r="AAG241" s="17"/>
      <c r="AAH241" s="17"/>
      <c r="AAI241" s="17"/>
      <c r="AAJ241" s="17"/>
    </row>
    <row r="242" spans="72:712" x14ac:dyDescent="0.45"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  <c r="XW242" s="17"/>
      <c r="XX242" s="17"/>
      <c r="XY242" s="17"/>
      <c r="XZ242" s="17"/>
      <c r="YA242" s="17"/>
      <c r="YB242" s="17"/>
      <c r="YC242" s="17"/>
      <c r="YD242" s="17"/>
      <c r="YE242" s="17"/>
      <c r="YF242" s="17"/>
      <c r="YG242" s="17"/>
      <c r="YH242" s="17"/>
      <c r="YI242" s="17"/>
      <c r="YJ242" s="17"/>
      <c r="YK242" s="17"/>
      <c r="YL242" s="17"/>
      <c r="YM242" s="17"/>
      <c r="YN242" s="17"/>
      <c r="YO242" s="17"/>
      <c r="YP242" s="17"/>
      <c r="YQ242" s="17"/>
      <c r="YR242" s="17"/>
      <c r="YS242" s="17"/>
      <c r="YT242" s="17"/>
      <c r="YU242" s="17"/>
      <c r="YV242" s="17"/>
      <c r="YW242" s="17"/>
      <c r="YX242" s="17"/>
      <c r="YY242" s="17"/>
      <c r="YZ242" s="17"/>
      <c r="ZA242" s="17"/>
      <c r="ZB242" s="17"/>
      <c r="ZC242" s="17"/>
      <c r="ZD242" s="17"/>
      <c r="ZE242" s="17"/>
      <c r="ZF242" s="17"/>
      <c r="ZG242" s="17"/>
      <c r="ZH242" s="17"/>
      <c r="ZI242" s="17"/>
      <c r="ZJ242" s="17"/>
      <c r="ZK242" s="17"/>
      <c r="ZL242" s="17"/>
      <c r="ZM242" s="17"/>
      <c r="ZN242" s="17"/>
      <c r="ZO242" s="17"/>
      <c r="ZP242" s="17"/>
      <c r="ZQ242" s="17"/>
      <c r="ZR242" s="17"/>
      <c r="ZS242" s="17"/>
      <c r="ZT242" s="17"/>
      <c r="ZU242" s="17"/>
      <c r="ZV242" s="17"/>
      <c r="ZW242" s="17"/>
      <c r="ZX242" s="17"/>
      <c r="ZY242" s="17"/>
      <c r="ZZ242" s="17"/>
      <c r="AAA242" s="17"/>
      <c r="AAB242" s="17"/>
      <c r="AAC242" s="17"/>
      <c r="AAD242" s="17"/>
      <c r="AAE242" s="17"/>
      <c r="AAF242" s="17"/>
      <c r="AAG242" s="17"/>
      <c r="AAH242" s="17"/>
      <c r="AAI242" s="17"/>
      <c r="AAJ242" s="17"/>
    </row>
    <row r="243" spans="72:712" x14ac:dyDescent="0.45"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  <c r="XW243" s="17"/>
      <c r="XX243" s="17"/>
      <c r="XY243" s="17"/>
      <c r="XZ243" s="17"/>
      <c r="YA243" s="17"/>
      <c r="YB243" s="17"/>
      <c r="YC243" s="17"/>
      <c r="YD243" s="17"/>
      <c r="YE243" s="17"/>
      <c r="YF243" s="17"/>
      <c r="YG243" s="17"/>
      <c r="YH243" s="17"/>
      <c r="YI243" s="17"/>
      <c r="YJ243" s="17"/>
      <c r="YK243" s="17"/>
      <c r="YL243" s="17"/>
      <c r="YM243" s="17"/>
      <c r="YN243" s="17"/>
      <c r="YO243" s="17"/>
      <c r="YP243" s="17"/>
      <c r="YQ243" s="17"/>
      <c r="YR243" s="17"/>
      <c r="YS243" s="17"/>
      <c r="YT243" s="17"/>
      <c r="YU243" s="17"/>
      <c r="YV243" s="17"/>
      <c r="YW243" s="17"/>
      <c r="YX243" s="17"/>
      <c r="YY243" s="17"/>
      <c r="YZ243" s="17"/>
      <c r="ZA243" s="17"/>
      <c r="ZB243" s="17"/>
      <c r="ZC243" s="17"/>
      <c r="ZD243" s="17"/>
      <c r="ZE243" s="17"/>
      <c r="ZF243" s="17"/>
      <c r="ZG243" s="17"/>
      <c r="ZH243" s="17"/>
      <c r="ZI243" s="17"/>
      <c r="ZJ243" s="17"/>
      <c r="ZK243" s="17"/>
      <c r="ZL243" s="17"/>
      <c r="ZM243" s="17"/>
      <c r="ZN243" s="17"/>
      <c r="ZO243" s="17"/>
      <c r="ZP243" s="17"/>
      <c r="ZQ243" s="17"/>
      <c r="ZR243" s="17"/>
      <c r="ZS243" s="17"/>
      <c r="ZT243" s="17"/>
      <c r="ZU243" s="17"/>
      <c r="ZV243" s="17"/>
      <c r="ZW243" s="17"/>
      <c r="ZX243" s="17"/>
      <c r="ZY243" s="17"/>
      <c r="ZZ243" s="17"/>
      <c r="AAA243" s="17"/>
      <c r="AAB243" s="17"/>
      <c r="AAC243" s="17"/>
      <c r="AAD243" s="17"/>
      <c r="AAE243" s="17"/>
      <c r="AAF243" s="17"/>
      <c r="AAG243" s="17"/>
      <c r="AAH243" s="17"/>
      <c r="AAI243" s="17"/>
      <c r="AAJ243" s="17"/>
    </row>
    <row r="244" spans="72:712" x14ac:dyDescent="0.45"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  <c r="XW244" s="17"/>
      <c r="XX244" s="17"/>
      <c r="XY244" s="17"/>
      <c r="XZ244" s="17"/>
      <c r="YA244" s="17"/>
      <c r="YB244" s="17"/>
      <c r="YC244" s="17"/>
      <c r="YD244" s="17"/>
      <c r="YE244" s="17"/>
      <c r="YF244" s="17"/>
      <c r="YG244" s="17"/>
      <c r="YH244" s="17"/>
      <c r="YI244" s="17"/>
      <c r="YJ244" s="17"/>
      <c r="YK244" s="17"/>
      <c r="YL244" s="17"/>
      <c r="YM244" s="17"/>
      <c r="YN244" s="17"/>
      <c r="YO244" s="17"/>
      <c r="YP244" s="17"/>
      <c r="YQ244" s="17"/>
      <c r="YR244" s="17"/>
      <c r="YS244" s="17"/>
      <c r="YT244" s="17"/>
      <c r="YU244" s="17"/>
      <c r="YV244" s="17"/>
      <c r="YW244" s="17"/>
      <c r="YX244" s="17"/>
      <c r="YY244" s="17"/>
      <c r="YZ244" s="17"/>
      <c r="ZA244" s="17"/>
      <c r="ZB244" s="17"/>
      <c r="ZC244" s="17"/>
      <c r="ZD244" s="17"/>
      <c r="ZE244" s="17"/>
      <c r="ZF244" s="17"/>
      <c r="ZG244" s="17"/>
      <c r="ZH244" s="17"/>
      <c r="ZI244" s="17"/>
      <c r="ZJ244" s="17"/>
      <c r="ZK244" s="17"/>
      <c r="ZL244" s="17"/>
      <c r="ZM244" s="17"/>
      <c r="ZN244" s="17"/>
      <c r="ZO244" s="17"/>
      <c r="ZP244" s="17"/>
      <c r="ZQ244" s="17"/>
      <c r="ZR244" s="17"/>
      <c r="ZS244" s="17"/>
      <c r="ZT244" s="17"/>
      <c r="ZU244" s="17"/>
      <c r="ZV244" s="17"/>
      <c r="ZW244" s="17"/>
      <c r="ZX244" s="17"/>
      <c r="ZY244" s="17"/>
      <c r="ZZ244" s="17"/>
      <c r="AAA244" s="17"/>
      <c r="AAB244" s="17"/>
      <c r="AAC244" s="17"/>
      <c r="AAD244" s="17"/>
      <c r="AAE244" s="17"/>
      <c r="AAF244" s="17"/>
      <c r="AAG244" s="17"/>
      <c r="AAH244" s="17"/>
      <c r="AAI244" s="17"/>
      <c r="AAJ244" s="17"/>
    </row>
    <row r="245" spans="72:712" x14ac:dyDescent="0.45"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  <c r="XW245" s="17"/>
      <c r="XX245" s="17"/>
      <c r="XY245" s="17"/>
      <c r="XZ245" s="17"/>
      <c r="YA245" s="17"/>
      <c r="YB245" s="17"/>
      <c r="YC245" s="17"/>
      <c r="YD245" s="17"/>
      <c r="YE245" s="17"/>
      <c r="YF245" s="17"/>
      <c r="YG245" s="17"/>
      <c r="YH245" s="17"/>
      <c r="YI245" s="17"/>
      <c r="YJ245" s="17"/>
      <c r="YK245" s="17"/>
      <c r="YL245" s="17"/>
      <c r="YM245" s="17"/>
      <c r="YN245" s="17"/>
      <c r="YO245" s="17"/>
      <c r="YP245" s="17"/>
      <c r="YQ245" s="17"/>
      <c r="YR245" s="17"/>
      <c r="YS245" s="17"/>
      <c r="YT245" s="17"/>
      <c r="YU245" s="17"/>
      <c r="YV245" s="17"/>
      <c r="YW245" s="17"/>
      <c r="YX245" s="17"/>
      <c r="YY245" s="17"/>
      <c r="YZ245" s="17"/>
      <c r="ZA245" s="17"/>
      <c r="ZB245" s="17"/>
      <c r="ZC245" s="17"/>
      <c r="ZD245" s="17"/>
      <c r="ZE245" s="17"/>
      <c r="ZF245" s="17"/>
      <c r="ZG245" s="17"/>
      <c r="ZH245" s="17"/>
      <c r="ZI245" s="17"/>
      <c r="ZJ245" s="17"/>
      <c r="ZK245" s="17"/>
      <c r="ZL245" s="17"/>
      <c r="ZM245" s="17"/>
      <c r="ZN245" s="17"/>
      <c r="ZO245" s="17"/>
      <c r="ZP245" s="17"/>
      <c r="ZQ245" s="17"/>
      <c r="ZR245" s="17"/>
      <c r="ZS245" s="17"/>
      <c r="ZT245" s="17"/>
      <c r="ZU245" s="17"/>
      <c r="ZV245" s="17"/>
      <c r="ZW245" s="17"/>
      <c r="ZX245" s="17"/>
      <c r="ZY245" s="17"/>
      <c r="ZZ245" s="17"/>
      <c r="AAA245" s="17"/>
      <c r="AAB245" s="17"/>
      <c r="AAC245" s="17"/>
      <c r="AAD245" s="17"/>
      <c r="AAE245" s="17"/>
      <c r="AAF245" s="17"/>
      <c r="AAG245" s="17"/>
      <c r="AAH245" s="17"/>
      <c r="AAI245" s="17"/>
      <c r="AAJ245" s="17"/>
    </row>
    <row r="246" spans="72:712" x14ac:dyDescent="0.45"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  <c r="XW246" s="17"/>
      <c r="XX246" s="17"/>
      <c r="XY246" s="17"/>
      <c r="XZ246" s="17"/>
      <c r="YA246" s="17"/>
      <c r="YB246" s="17"/>
      <c r="YC246" s="17"/>
      <c r="YD246" s="17"/>
      <c r="YE246" s="17"/>
      <c r="YF246" s="17"/>
      <c r="YG246" s="17"/>
      <c r="YH246" s="17"/>
      <c r="YI246" s="17"/>
      <c r="YJ246" s="17"/>
      <c r="YK246" s="17"/>
      <c r="YL246" s="17"/>
      <c r="YM246" s="17"/>
      <c r="YN246" s="17"/>
      <c r="YO246" s="17"/>
      <c r="YP246" s="17"/>
      <c r="YQ246" s="17"/>
      <c r="YR246" s="17"/>
      <c r="YS246" s="17"/>
      <c r="YT246" s="17"/>
      <c r="YU246" s="17"/>
      <c r="YV246" s="17"/>
      <c r="YW246" s="17"/>
      <c r="YX246" s="17"/>
      <c r="YY246" s="17"/>
      <c r="YZ246" s="17"/>
      <c r="ZA246" s="17"/>
      <c r="ZB246" s="17"/>
      <c r="ZC246" s="17"/>
      <c r="ZD246" s="17"/>
      <c r="ZE246" s="17"/>
      <c r="ZF246" s="17"/>
      <c r="ZG246" s="17"/>
      <c r="ZH246" s="17"/>
      <c r="ZI246" s="17"/>
      <c r="ZJ246" s="17"/>
      <c r="ZK246" s="17"/>
      <c r="ZL246" s="17"/>
      <c r="ZM246" s="17"/>
      <c r="ZN246" s="17"/>
      <c r="ZO246" s="17"/>
      <c r="ZP246" s="17"/>
      <c r="ZQ246" s="17"/>
      <c r="ZR246" s="17"/>
      <c r="ZS246" s="17"/>
      <c r="ZT246" s="17"/>
      <c r="ZU246" s="17"/>
      <c r="ZV246" s="17"/>
      <c r="ZW246" s="17"/>
      <c r="ZX246" s="17"/>
      <c r="ZY246" s="17"/>
      <c r="ZZ246" s="17"/>
      <c r="AAA246" s="17"/>
      <c r="AAB246" s="17"/>
      <c r="AAC246" s="17"/>
      <c r="AAD246" s="17"/>
      <c r="AAE246" s="17"/>
      <c r="AAF246" s="17"/>
      <c r="AAG246" s="17"/>
      <c r="AAH246" s="17"/>
      <c r="AAI246" s="17"/>
      <c r="AAJ246" s="17"/>
    </row>
    <row r="247" spans="72:712" x14ac:dyDescent="0.45"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</row>
    <row r="248" spans="72:712" x14ac:dyDescent="0.45"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</row>
    <row r="249" spans="72:712" x14ac:dyDescent="0.45"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</row>
    <row r="250" spans="72:712" x14ac:dyDescent="0.45"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  <c r="XW250" s="17"/>
      <c r="XX250" s="17"/>
      <c r="XY250" s="17"/>
      <c r="XZ250" s="17"/>
      <c r="YA250" s="17"/>
      <c r="YB250" s="17"/>
      <c r="YC250" s="17"/>
      <c r="YD250" s="17"/>
      <c r="YE250" s="17"/>
      <c r="YF250" s="17"/>
      <c r="YG250" s="17"/>
      <c r="YH250" s="17"/>
      <c r="YI250" s="17"/>
      <c r="YJ250" s="17"/>
      <c r="YK250" s="17"/>
      <c r="YL250" s="17"/>
      <c r="YM250" s="17"/>
      <c r="YN250" s="17"/>
      <c r="YO250" s="17"/>
      <c r="YP250" s="17"/>
      <c r="YQ250" s="17"/>
      <c r="YR250" s="17"/>
      <c r="YS250" s="17"/>
      <c r="YT250" s="17"/>
      <c r="YU250" s="17"/>
      <c r="YV250" s="17"/>
      <c r="YW250" s="17"/>
      <c r="YX250" s="17"/>
      <c r="YY250" s="17"/>
      <c r="YZ250" s="17"/>
      <c r="ZA250" s="17"/>
      <c r="ZB250" s="17"/>
      <c r="ZC250" s="17"/>
      <c r="ZD250" s="17"/>
      <c r="ZE250" s="17"/>
      <c r="ZF250" s="17"/>
      <c r="ZG250" s="17"/>
      <c r="ZH250" s="17"/>
      <c r="ZI250" s="17"/>
      <c r="ZJ250" s="17"/>
      <c r="ZK250" s="17"/>
      <c r="ZL250" s="17"/>
      <c r="ZM250" s="17"/>
      <c r="ZN250" s="17"/>
      <c r="ZO250" s="17"/>
      <c r="ZP250" s="17"/>
      <c r="ZQ250" s="17"/>
      <c r="ZR250" s="17"/>
      <c r="ZS250" s="17"/>
      <c r="ZT250" s="17"/>
      <c r="ZU250" s="17"/>
      <c r="ZV250" s="17"/>
      <c r="ZW250" s="17"/>
      <c r="ZX250" s="17"/>
      <c r="ZY250" s="17"/>
      <c r="ZZ250" s="17"/>
      <c r="AAA250" s="17"/>
      <c r="AAB250" s="17"/>
      <c r="AAC250" s="17"/>
      <c r="AAD250" s="17"/>
      <c r="AAE250" s="17"/>
      <c r="AAF250" s="17"/>
      <c r="AAG250" s="17"/>
      <c r="AAH250" s="17"/>
      <c r="AAI250" s="17"/>
      <c r="AAJ250" s="17"/>
    </row>
    <row r="251" spans="72:712" x14ac:dyDescent="0.45"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  <c r="XW251" s="17"/>
      <c r="XX251" s="17"/>
      <c r="XY251" s="17"/>
      <c r="XZ251" s="17"/>
      <c r="YA251" s="17"/>
      <c r="YB251" s="17"/>
      <c r="YC251" s="17"/>
      <c r="YD251" s="17"/>
      <c r="YE251" s="17"/>
      <c r="YF251" s="17"/>
      <c r="YG251" s="17"/>
      <c r="YH251" s="17"/>
      <c r="YI251" s="17"/>
      <c r="YJ251" s="17"/>
      <c r="YK251" s="17"/>
      <c r="YL251" s="17"/>
      <c r="YM251" s="17"/>
      <c r="YN251" s="17"/>
      <c r="YO251" s="17"/>
      <c r="YP251" s="17"/>
      <c r="YQ251" s="17"/>
      <c r="YR251" s="17"/>
      <c r="YS251" s="17"/>
      <c r="YT251" s="17"/>
      <c r="YU251" s="17"/>
      <c r="YV251" s="17"/>
      <c r="YW251" s="17"/>
      <c r="YX251" s="17"/>
      <c r="YY251" s="17"/>
      <c r="YZ251" s="17"/>
      <c r="ZA251" s="17"/>
      <c r="ZB251" s="17"/>
      <c r="ZC251" s="17"/>
      <c r="ZD251" s="17"/>
      <c r="ZE251" s="17"/>
      <c r="ZF251" s="17"/>
      <c r="ZG251" s="17"/>
      <c r="ZH251" s="17"/>
      <c r="ZI251" s="17"/>
      <c r="ZJ251" s="17"/>
      <c r="ZK251" s="17"/>
      <c r="ZL251" s="17"/>
      <c r="ZM251" s="17"/>
      <c r="ZN251" s="17"/>
      <c r="ZO251" s="17"/>
      <c r="ZP251" s="17"/>
      <c r="ZQ251" s="17"/>
      <c r="ZR251" s="17"/>
      <c r="ZS251" s="17"/>
      <c r="ZT251" s="17"/>
      <c r="ZU251" s="17"/>
      <c r="ZV251" s="17"/>
      <c r="ZW251" s="17"/>
      <c r="ZX251" s="17"/>
      <c r="ZY251" s="17"/>
      <c r="ZZ251" s="17"/>
      <c r="AAA251" s="17"/>
      <c r="AAB251" s="17"/>
      <c r="AAC251" s="17"/>
      <c r="AAD251" s="17"/>
      <c r="AAE251" s="17"/>
      <c r="AAF251" s="17"/>
      <c r="AAG251" s="17"/>
      <c r="AAH251" s="17"/>
      <c r="AAI251" s="17"/>
      <c r="AAJ251" s="17"/>
    </row>
    <row r="252" spans="72:712" x14ac:dyDescent="0.45"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  <c r="XW252" s="17"/>
      <c r="XX252" s="17"/>
      <c r="XY252" s="17"/>
      <c r="XZ252" s="17"/>
      <c r="YA252" s="17"/>
      <c r="YB252" s="17"/>
      <c r="YC252" s="17"/>
      <c r="YD252" s="17"/>
      <c r="YE252" s="17"/>
      <c r="YF252" s="17"/>
      <c r="YG252" s="17"/>
      <c r="YH252" s="17"/>
      <c r="YI252" s="17"/>
      <c r="YJ252" s="17"/>
      <c r="YK252" s="17"/>
      <c r="YL252" s="17"/>
      <c r="YM252" s="17"/>
      <c r="YN252" s="17"/>
      <c r="YO252" s="17"/>
      <c r="YP252" s="17"/>
      <c r="YQ252" s="17"/>
      <c r="YR252" s="17"/>
      <c r="YS252" s="17"/>
      <c r="YT252" s="17"/>
      <c r="YU252" s="17"/>
      <c r="YV252" s="17"/>
      <c r="YW252" s="17"/>
      <c r="YX252" s="17"/>
      <c r="YY252" s="17"/>
      <c r="YZ252" s="17"/>
      <c r="ZA252" s="17"/>
      <c r="ZB252" s="17"/>
      <c r="ZC252" s="17"/>
      <c r="ZD252" s="17"/>
      <c r="ZE252" s="17"/>
      <c r="ZF252" s="17"/>
      <c r="ZG252" s="17"/>
      <c r="ZH252" s="17"/>
      <c r="ZI252" s="17"/>
      <c r="ZJ252" s="17"/>
      <c r="ZK252" s="17"/>
      <c r="ZL252" s="17"/>
      <c r="ZM252" s="17"/>
      <c r="ZN252" s="17"/>
      <c r="ZO252" s="17"/>
      <c r="ZP252" s="17"/>
      <c r="ZQ252" s="17"/>
      <c r="ZR252" s="17"/>
      <c r="ZS252" s="17"/>
      <c r="ZT252" s="17"/>
      <c r="ZU252" s="17"/>
      <c r="ZV252" s="17"/>
      <c r="ZW252" s="17"/>
      <c r="ZX252" s="17"/>
      <c r="ZY252" s="17"/>
      <c r="ZZ252" s="17"/>
      <c r="AAA252" s="17"/>
      <c r="AAB252" s="17"/>
      <c r="AAC252" s="17"/>
      <c r="AAD252" s="17"/>
      <c r="AAE252" s="17"/>
      <c r="AAF252" s="17"/>
      <c r="AAG252" s="17"/>
      <c r="AAH252" s="17"/>
      <c r="AAI252" s="17"/>
      <c r="AAJ252" s="17"/>
    </row>
    <row r="253" spans="72:712" x14ac:dyDescent="0.45"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  <c r="XW253" s="17"/>
      <c r="XX253" s="17"/>
      <c r="XY253" s="17"/>
      <c r="XZ253" s="17"/>
      <c r="YA253" s="17"/>
      <c r="YB253" s="17"/>
      <c r="YC253" s="17"/>
      <c r="YD253" s="17"/>
      <c r="YE253" s="17"/>
      <c r="YF253" s="17"/>
      <c r="YG253" s="17"/>
      <c r="YH253" s="17"/>
      <c r="YI253" s="17"/>
      <c r="YJ253" s="17"/>
      <c r="YK253" s="17"/>
      <c r="YL253" s="17"/>
      <c r="YM253" s="17"/>
      <c r="YN253" s="17"/>
      <c r="YO253" s="17"/>
      <c r="YP253" s="17"/>
      <c r="YQ253" s="17"/>
      <c r="YR253" s="17"/>
      <c r="YS253" s="17"/>
      <c r="YT253" s="17"/>
      <c r="YU253" s="17"/>
      <c r="YV253" s="17"/>
      <c r="YW253" s="17"/>
      <c r="YX253" s="17"/>
      <c r="YY253" s="17"/>
      <c r="YZ253" s="17"/>
      <c r="ZA253" s="17"/>
      <c r="ZB253" s="17"/>
      <c r="ZC253" s="17"/>
      <c r="ZD253" s="17"/>
      <c r="ZE253" s="17"/>
      <c r="ZF253" s="17"/>
      <c r="ZG253" s="17"/>
      <c r="ZH253" s="17"/>
      <c r="ZI253" s="17"/>
      <c r="ZJ253" s="17"/>
      <c r="ZK253" s="17"/>
      <c r="ZL253" s="17"/>
      <c r="ZM253" s="17"/>
      <c r="ZN253" s="17"/>
      <c r="ZO253" s="17"/>
      <c r="ZP253" s="17"/>
      <c r="ZQ253" s="17"/>
      <c r="ZR253" s="17"/>
      <c r="ZS253" s="17"/>
      <c r="ZT253" s="17"/>
      <c r="ZU253" s="17"/>
      <c r="ZV253" s="17"/>
      <c r="ZW253" s="17"/>
      <c r="ZX253" s="17"/>
      <c r="ZY253" s="17"/>
      <c r="ZZ253" s="17"/>
      <c r="AAA253" s="17"/>
      <c r="AAB253" s="17"/>
      <c r="AAC253" s="17"/>
      <c r="AAD253" s="17"/>
      <c r="AAE253" s="17"/>
      <c r="AAF253" s="17"/>
      <c r="AAG253" s="17"/>
      <c r="AAH253" s="17"/>
      <c r="AAI253" s="17"/>
      <c r="AAJ253" s="17"/>
    </row>
    <row r="254" spans="72:712" x14ac:dyDescent="0.45"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  <c r="XW254" s="17"/>
      <c r="XX254" s="17"/>
      <c r="XY254" s="17"/>
      <c r="XZ254" s="17"/>
      <c r="YA254" s="17"/>
      <c r="YB254" s="17"/>
      <c r="YC254" s="17"/>
      <c r="YD254" s="17"/>
      <c r="YE254" s="17"/>
      <c r="YF254" s="17"/>
      <c r="YG254" s="17"/>
      <c r="YH254" s="17"/>
      <c r="YI254" s="17"/>
      <c r="YJ254" s="17"/>
      <c r="YK254" s="17"/>
      <c r="YL254" s="17"/>
      <c r="YM254" s="17"/>
      <c r="YN254" s="17"/>
      <c r="YO254" s="17"/>
      <c r="YP254" s="17"/>
      <c r="YQ254" s="17"/>
      <c r="YR254" s="17"/>
      <c r="YS254" s="17"/>
      <c r="YT254" s="17"/>
      <c r="YU254" s="17"/>
      <c r="YV254" s="17"/>
      <c r="YW254" s="17"/>
      <c r="YX254" s="17"/>
      <c r="YY254" s="17"/>
      <c r="YZ254" s="17"/>
      <c r="ZA254" s="17"/>
      <c r="ZB254" s="17"/>
      <c r="ZC254" s="17"/>
      <c r="ZD254" s="17"/>
      <c r="ZE254" s="17"/>
      <c r="ZF254" s="17"/>
      <c r="ZG254" s="17"/>
      <c r="ZH254" s="17"/>
      <c r="ZI254" s="17"/>
      <c r="ZJ254" s="17"/>
      <c r="ZK254" s="17"/>
      <c r="ZL254" s="17"/>
      <c r="ZM254" s="17"/>
      <c r="ZN254" s="17"/>
      <c r="ZO254" s="17"/>
      <c r="ZP254" s="17"/>
      <c r="ZQ254" s="17"/>
      <c r="ZR254" s="17"/>
      <c r="ZS254" s="17"/>
      <c r="ZT254" s="17"/>
      <c r="ZU254" s="17"/>
      <c r="ZV254" s="17"/>
      <c r="ZW254" s="17"/>
      <c r="ZX254" s="17"/>
      <c r="ZY254" s="17"/>
      <c r="ZZ254" s="17"/>
      <c r="AAA254" s="17"/>
      <c r="AAB254" s="17"/>
      <c r="AAC254" s="17"/>
      <c r="AAD254" s="17"/>
      <c r="AAE254" s="17"/>
      <c r="AAF254" s="17"/>
      <c r="AAG254" s="17"/>
      <c r="AAH254" s="17"/>
      <c r="AAI254" s="17"/>
      <c r="AAJ254" s="17"/>
    </row>
    <row r="255" spans="72:712" x14ac:dyDescent="0.45"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  <c r="XW255" s="17"/>
      <c r="XX255" s="17"/>
      <c r="XY255" s="17"/>
      <c r="XZ255" s="17"/>
      <c r="YA255" s="17"/>
      <c r="YB255" s="17"/>
      <c r="YC255" s="17"/>
      <c r="YD255" s="17"/>
      <c r="YE255" s="17"/>
      <c r="YF255" s="17"/>
      <c r="YG255" s="17"/>
      <c r="YH255" s="17"/>
      <c r="YI255" s="17"/>
      <c r="YJ255" s="17"/>
      <c r="YK255" s="17"/>
      <c r="YL255" s="17"/>
      <c r="YM255" s="17"/>
      <c r="YN255" s="17"/>
      <c r="YO255" s="17"/>
      <c r="YP255" s="17"/>
      <c r="YQ255" s="17"/>
      <c r="YR255" s="17"/>
      <c r="YS255" s="17"/>
      <c r="YT255" s="17"/>
      <c r="YU255" s="17"/>
      <c r="YV255" s="17"/>
      <c r="YW255" s="17"/>
      <c r="YX255" s="17"/>
      <c r="YY255" s="17"/>
      <c r="YZ255" s="17"/>
      <c r="ZA255" s="17"/>
      <c r="ZB255" s="17"/>
      <c r="ZC255" s="17"/>
      <c r="ZD255" s="17"/>
      <c r="ZE255" s="17"/>
      <c r="ZF255" s="17"/>
      <c r="ZG255" s="17"/>
      <c r="ZH255" s="17"/>
      <c r="ZI255" s="17"/>
      <c r="ZJ255" s="17"/>
      <c r="ZK255" s="17"/>
      <c r="ZL255" s="17"/>
      <c r="ZM255" s="17"/>
      <c r="ZN255" s="17"/>
      <c r="ZO255" s="17"/>
      <c r="ZP255" s="17"/>
      <c r="ZQ255" s="17"/>
      <c r="ZR255" s="17"/>
      <c r="ZS255" s="17"/>
      <c r="ZT255" s="17"/>
      <c r="ZU255" s="17"/>
      <c r="ZV255" s="17"/>
      <c r="ZW255" s="17"/>
      <c r="ZX255" s="17"/>
      <c r="ZY255" s="17"/>
      <c r="ZZ255" s="17"/>
      <c r="AAA255" s="17"/>
      <c r="AAB255" s="17"/>
      <c r="AAC255" s="17"/>
      <c r="AAD255" s="17"/>
      <c r="AAE255" s="17"/>
      <c r="AAF255" s="17"/>
      <c r="AAG255" s="17"/>
      <c r="AAH255" s="17"/>
      <c r="AAI255" s="17"/>
      <c r="AAJ255" s="17"/>
    </row>
    <row r="256" spans="72:712" x14ac:dyDescent="0.45"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</row>
    <row r="257" spans="72:712" x14ac:dyDescent="0.45"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  <c r="XW257" s="17"/>
      <c r="XX257" s="17"/>
      <c r="XY257" s="17"/>
      <c r="XZ257" s="17"/>
      <c r="YA257" s="17"/>
      <c r="YB257" s="17"/>
      <c r="YC257" s="17"/>
      <c r="YD257" s="17"/>
      <c r="YE257" s="17"/>
      <c r="YF257" s="17"/>
      <c r="YG257" s="17"/>
      <c r="YH257" s="17"/>
      <c r="YI257" s="17"/>
      <c r="YJ257" s="17"/>
      <c r="YK257" s="17"/>
      <c r="YL257" s="17"/>
      <c r="YM257" s="17"/>
      <c r="YN257" s="17"/>
      <c r="YO257" s="17"/>
      <c r="YP257" s="17"/>
      <c r="YQ257" s="17"/>
      <c r="YR257" s="17"/>
      <c r="YS257" s="17"/>
      <c r="YT257" s="17"/>
      <c r="YU257" s="17"/>
      <c r="YV257" s="17"/>
      <c r="YW257" s="17"/>
      <c r="YX257" s="17"/>
      <c r="YY257" s="17"/>
      <c r="YZ257" s="17"/>
      <c r="ZA257" s="17"/>
      <c r="ZB257" s="17"/>
      <c r="ZC257" s="17"/>
      <c r="ZD257" s="17"/>
      <c r="ZE257" s="17"/>
      <c r="ZF257" s="17"/>
      <c r="ZG257" s="17"/>
      <c r="ZH257" s="17"/>
      <c r="ZI257" s="17"/>
      <c r="ZJ257" s="17"/>
      <c r="ZK257" s="17"/>
      <c r="ZL257" s="17"/>
      <c r="ZM257" s="17"/>
      <c r="ZN257" s="17"/>
      <c r="ZO257" s="17"/>
      <c r="ZP257" s="17"/>
      <c r="ZQ257" s="17"/>
      <c r="ZR257" s="17"/>
      <c r="ZS257" s="17"/>
      <c r="ZT257" s="17"/>
      <c r="ZU257" s="17"/>
      <c r="ZV257" s="17"/>
      <c r="ZW257" s="17"/>
      <c r="ZX257" s="17"/>
      <c r="ZY257" s="17"/>
      <c r="ZZ257" s="17"/>
      <c r="AAA257" s="17"/>
      <c r="AAB257" s="17"/>
      <c r="AAC257" s="17"/>
      <c r="AAD257" s="17"/>
      <c r="AAE257" s="17"/>
      <c r="AAF257" s="17"/>
      <c r="AAG257" s="17"/>
      <c r="AAH257" s="17"/>
      <c r="AAI257" s="17"/>
      <c r="AAJ257" s="17"/>
    </row>
    <row r="258" spans="72:712" x14ac:dyDescent="0.45"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</row>
    <row r="259" spans="72:712" x14ac:dyDescent="0.45"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  <c r="XW259" s="17"/>
      <c r="XX259" s="17"/>
      <c r="XY259" s="17"/>
      <c r="XZ259" s="17"/>
      <c r="YA259" s="17"/>
      <c r="YB259" s="17"/>
      <c r="YC259" s="17"/>
      <c r="YD259" s="17"/>
      <c r="YE259" s="17"/>
      <c r="YF259" s="17"/>
      <c r="YG259" s="17"/>
      <c r="YH259" s="17"/>
      <c r="YI259" s="17"/>
      <c r="YJ259" s="17"/>
      <c r="YK259" s="17"/>
      <c r="YL259" s="17"/>
      <c r="YM259" s="17"/>
      <c r="YN259" s="17"/>
      <c r="YO259" s="17"/>
      <c r="YP259" s="17"/>
      <c r="YQ259" s="17"/>
      <c r="YR259" s="17"/>
      <c r="YS259" s="17"/>
      <c r="YT259" s="17"/>
      <c r="YU259" s="17"/>
      <c r="YV259" s="17"/>
      <c r="YW259" s="17"/>
      <c r="YX259" s="17"/>
      <c r="YY259" s="17"/>
      <c r="YZ259" s="17"/>
      <c r="ZA259" s="17"/>
      <c r="ZB259" s="17"/>
      <c r="ZC259" s="17"/>
      <c r="ZD259" s="17"/>
      <c r="ZE259" s="17"/>
      <c r="ZF259" s="17"/>
      <c r="ZG259" s="17"/>
      <c r="ZH259" s="17"/>
      <c r="ZI259" s="17"/>
      <c r="ZJ259" s="17"/>
      <c r="ZK259" s="17"/>
      <c r="ZL259" s="17"/>
      <c r="ZM259" s="17"/>
      <c r="ZN259" s="17"/>
      <c r="ZO259" s="17"/>
      <c r="ZP259" s="17"/>
      <c r="ZQ259" s="17"/>
      <c r="ZR259" s="17"/>
      <c r="ZS259" s="17"/>
      <c r="ZT259" s="17"/>
      <c r="ZU259" s="17"/>
      <c r="ZV259" s="17"/>
      <c r="ZW259" s="17"/>
      <c r="ZX259" s="17"/>
      <c r="ZY259" s="17"/>
      <c r="ZZ259" s="17"/>
      <c r="AAA259" s="17"/>
      <c r="AAB259" s="17"/>
      <c r="AAC259" s="17"/>
      <c r="AAD259" s="17"/>
      <c r="AAE259" s="17"/>
      <c r="AAF259" s="17"/>
      <c r="AAG259" s="17"/>
      <c r="AAH259" s="17"/>
      <c r="AAI259" s="17"/>
      <c r="AAJ259" s="17"/>
    </row>
    <row r="260" spans="72:712" x14ac:dyDescent="0.45"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  <c r="XW260" s="17"/>
      <c r="XX260" s="17"/>
      <c r="XY260" s="17"/>
      <c r="XZ260" s="17"/>
      <c r="YA260" s="17"/>
      <c r="YB260" s="17"/>
      <c r="YC260" s="17"/>
      <c r="YD260" s="17"/>
      <c r="YE260" s="17"/>
      <c r="YF260" s="17"/>
      <c r="YG260" s="17"/>
      <c r="YH260" s="17"/>
      <c r="YI260" s="17"/>
      <c r="YJ260" s="17"/>
      <c r="YK260" s="17"/>
      <c r="YL260" s="17"/>
      <c r="YM260" s="17"/>
      <c r="YN260" s="17"/>
      <c r="YO260" s="17"/>
      <c r="YP260" s="17"/>
      <c r="YQ260" s="17"/>
      <c r="YR260" s="17"/>
      <c r="YS260" s="17"/>
      <c r="YT260" s="17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7"/>
      <c r="ZM260" s="17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7"/>
      <c r="AAF260" s="17"/>
      <c r="AAG260" s="17"/>
      <c r="AAH260" s="17"/>
      <c r="AAI260" s="17"/>
      <c r="AAJ260" s="17"/>
    </row>
    <row r="261" spans="72:712" x14ac:dyDescent="0.45"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  <c r="XW261" s="17"/>
      <c r="XX261" s="17"/>
      <c r="XY261" s="17"/>
      <c r="XZ261" s="17"/>
      <c r="YA261" s="17"/>
      <c r="YB261" s="17"/>
      <c r="YC261" s="17"/>
      <c r="YD261" s="17"/>
      <c r="YE261" s="17"/>
      <c r="YF261" s="17"/>
      <c r="YG261" s="17"/>
      <c r="YH261" s="17"/>
      <c r="YI261" s="17"/>
      <c r="YJ261" s="17"/>
      <c r="YK261" s="17"/>
      <c r="YL261" s="17"/>
      <c r="YM261" s="17"/>
      <c r="YN261" s="17"/>
      <c r="YO261" s="17"/>
      <c r="YP261" s="17"/>
      <c r="YQ261" s="17"/>
      <c r="YR261" s="17"/>
      <c r="YS261" s="17"/>
      <c r="YT261" s="17"/>
      <c r="YU261" s="17"/>
      <c r="YV261" s="17"/>
      <c r="YW261" s="17"/>
      <c r="YX261" s="17"/>
      <c r="YY261" s="17"/>
      <c r="YZ261" s="17"/>
      <c r="ZA261" s="17"/>
      <c r="ZB261" s="17"/>
      <c r="ZC261" s="17"/>
      <c r="ZD261" s="17"/>
      <c r="ZE261" s="17"/>
      <c r="ZF261" s="17"/>
      <c r="ZG261" s="17"/>
      <c r="ZH261" s="17"/>
      <c r="ZI261" s="17"/>
      <c r="ZJ261" s="17"/>
      <c r="ZK261" s="17"/>
      <c r="ZL261" s="17"/>
      <c r="ZM261" s="17"/>
      <c r="ZN261" s="17"/>
      <c r="ZO261" s="17"/>
      <c r="ZP261" s="17"/>
      <c r="ZQ261" s="17"/>
      <c r="ZR261" s="17"/>
      <c r="ZS261" s="17"/>
      <c r="ZT261" s="17"/>
      <c r="ZU261" s="17"/>
      <c r="ZV261" s="17"/>
      <c r="ZW261" s="17"/>
      <c r="ZX261" s="17"/>
      <c r="ZY261" s="17"/>
      <c r="ZZ261" s="17"/>
      <c r="AAA261" s="17"/>
      <c r="AAB261" s="17"/>
      <c r="AAC261" s="17"/>
      <c r="AAD261" s="17"/>
      <c r="AAE261" s="17"/>
      <c r="AAF261" s="17"/>
      <c r="AAG261" s="17"/>
      <c r="AAH261" s="17"/>
      <c r="AAI261" s="17"/>
      <c r="AAJ261" s="17"/>
    </row>
    <row r="262" spans="72:712" x14ac:dyDescent="0.45"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  <c r="XW262" s="17"/>
      <c r="XX262" s="17"/>
      <c r="XY262" s="17"/>
      <c r="XZ262" s="17"/>
      <c r="YA262" s="17"/>
      <c r="YB262" s="17"/>
      <c r="YC262" s="17"/>
      <c r="YD262" s="17"/>
      <c r="YE262" s="17"/>
      <c r="YF262" s="17"/>
      <c r="YG262" s="17"/>
      <c r="YH262" s="17"/>
      <c r="YI262" s="17"/>
      <c r="YJ262" s="17"/>
      <c r="YK262" s="17"/>
      <c r="YL262" s="17"/>
      <c r="YM262" s="17"/>
      <c r="YN262" s="17"/>
      <c r="YO262" s="17"/>
      <c r="YP262" s="17"/>
      <c r="YQ262" s="17"/>
      <c r="YR262" s="17"/>
      <c r="YS262" s="17"/>
      <c r="YT262" s="17"/>
      <c r="YU262" s="17"/>
      <c r="YV262" s="17"/>
      <c r="YW262" s="17"/>
      <c r="YX262" s="17"/>
      <c r="YY262" s="17"/>
      <c r="YZ262" s="17"/>
      <c r="ZA262" s="17"/>
      <c r="ZB262" s="17"/>
      <c r="ZC262" s="17"/>
      <c r="ZD262" s="17"/>
      <c r="ZE262" s="17"/>
      <c r="ZF262" s="17"/>
      <c r="ZG262" s="17"/>
      <c r="ZH262" s="17"/>
      <c r="ZI262" s="17"/>
      <c r="ZJ262" s="17"/>
      <c r="ZK262" s="17"/>
      <c r="ZL262" s="17"/>
      <c r="ZM262" s="17"/>
      <c r="ZN262" s="17"/>
      <c r="ZO262" s="17"/>
      <c r="ZP262" s="17"/>
      <c r="ZQ262" s="17"/>
      <c r="ZR262" s="17"/>
      <c r="ZS262" s="17"/>
      <c r="ZT262" s="17"/>
      <c r="ZU262" s="17"/>
      <c r="ZV262" s="17"/>
      <c r="ZW262" s="17"/>
      <c r="ZX262" s="17"/>
      <c r="ZY262" s="17"/>
      <c r="ZZ262" s="17"/>
      <c r="AAA262" s="17"/>
      <c r="AAB262" s="17"/>
      <c r="AAC262" s="17"/>
      <c r="AAD262" s="17"/>
      <c r="AAE262" s="17"/>
      <c r="AAF262" s="17"/>
      <c r="AAG262" s="17"/>
      <c r="AAH262" s="17"/>
      <c r="AAI262" s="17"/>
      <c r="AAJ262" s="17"/>
    </row>
    <row r="263" spans="72:712" x14ac:dyDescent="0.45"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  <c r="XW263" s="17"/>
      <c r="XX263" s="17"/>
      <c r="XY263" s="17"/>
      <c r="XZ263" s="17"/>
      <c r="YA263" s="17"/>
      <c r="YB263" s="17"/>
      <c r="YC263" s="17"/>
      <c r="YD263" s="17"/>
      <c r="YE263" s="17"/>
      <c r="YF263" s="17"/>
      <c r="YG263" s="17"/>
      <c r="YH263" s="17"/>
      <c r="YI263" s="17"/>
      <c r="YJ263" s="17"/>
      <c r="YK263" s="17"/>
      <c r="YL263" s="17"/>
      <c r="YM263" s="17"/>
      <c r="YN263" s="17"/>
      <c r="YO263" s="17"/>
      <c r="YP263" s="17"/>
      <c r="YQ263" s="17"/>
      <c r="YR263" s="17"/>
      <c r="YS263" s="17"/>
      <c r="YT263" s="17"/>
      <c r="YU263" s="17"/>
      <c r="YV263" s="17"/>
      <c r="YW263" s="17"/>
      <c r="YX263" s="17"/>
      <c r="YY263" s="17"/>
      <c r="YZ263" s="17"/>
      <c r="ZA263" s="17"/>
      <c r="ZB263" s="17"/>
      <c r="ZC263" s="17"/>
      <c r="ZD263" s="17"/>
      <c r="ZE263" s="17"/>
      <c r="ZF263" s="17"/>
      <c r="ZG263" s="17"/>
      <c r="ZH263" s="17"/>
      <c r="ZI263" s="17"/>
      <c r="ZJ263" s="17"/>
      <c r="ZK263" s="17"/>
      <c r="ZL263" s="17"/>
      <c r="ZM263" s="17"/>
      <c r="ZN263" s="17"/>
      <c r="ZO263" s="17"/>
      <c r="ZP263" s="17"/>
      <c r="ZQ263" s="17"/>
      <c r="ZR263" s="17"/>
      <c r="ZS263" s="17"/>
      <c r="ZT263" s="17"/>
      <c r="ZU263" s="17"/>
      <c r="ZV263" s="17"/>
      <c r="ZW263" s="17"/>
      <c r="ZX263" s="17"/>
      <c r="ZY263" s="17"/>
      <c r="ZZ263" s="17"/>
      <c r="AAA263" s="17"/>
      <c r="AAB263" s="17"/>
      <c r="AAC263" s="17"/>
      <c r="AAD263" s="17"/>
      <c r="AAE263" s="17"/>
      <c r="AAF263" s="17"/>
      <c r="AAG263" s="17"/>
      <c r="AAH263" s="17"/>
      <c r="AAI263" s="17"/>
      <c r="AAJ263" s="17"/>
    </row>
    <row r="264" spans="72:712" x14ac:dyDescent="0.45"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  <c r="XW264" s="17"/>
      <c r="XX264" s="17"/>
      <c r="XY264" s="17"/>
      <c r="XZ264" s="17"/>
      <c r="YA264" s="17"/>
      <c r="YB264" s="17"/>
      <c r="YC264" s="17"/>
      <c r="YD264" s="17"/>
      <c r="YE264" s="17"/>
      <c r="YF264" s="17"/>
      <c r="YG264" s="17"/>
      <c r="YH264" s="17"/>
      <c r="YI264" s="17"/>
      <c r="YJ264" s="17"/>
      <c r="YK264" s="17"/>
      <c r="YL264" s="17"/>
      <c r="YM264" s="17"/>
      <c r="YN264" s="17"/>
      <c r="YO264" s="17"/>
      <c r="YP264" s="17"/>
      <c r="YQ264" s="17"/>
      <c r="YR264" s="17"/>
      <c r="YS264" s="17"/>
      <c r="YT264" s="17"/>
      <c r="YU264" s="17"/>
      <c r="YV264" s="17"/>
      <c r="YW264" s="17"/>
      <c r="YX264" s="17"/>
      <c r="YY264" s="17"/>
      <c r="YZ264" s="17"/>
      <c r="ZA264" s="17"/>
      <c r="ZB264" s="17"/>
      <c r="ZC264" s="17"/>
      <c r="ZD264" s="17"/>
      <c r="ZE264" s="17"/>
      <c r="ZF264" s="17"/>
      <c r="ZG264" s="17"/>
      <c r="ZH264" s="17"/>
      <c r="ZI264" s="17"/>
      <c r="ZJ264" s="17"/>
      <c r="ZK264" s="17"/>
      <c r="ZL264" s="17"/>
      <c r="ZM264" s="17"/>
      <c r="ZN264" s="17"/>
      <c r="ZO264" s="17"/>
      <c r="ZP264" s="17"/>
      <c r="ZQ264" s="17"/>
      <c r="ZR264" s="17"/>
      <c r="ZS264" s="17"/>
      <c r="ZT264" s="17"/>
      <c r="ZU264" s="17"/>
      <c r="ZV264" s="17"/>
      <c r="ZW264" s="17"/>
      <c r="ZX264" s="17"/>
      <c r="ZY264" s="17"/>
      <c r="ZZ264" s="17"/>
      <c r="AAA264" s="17"/>
      <c r="AAB264" s="17"/>
      <c r="AAC264" s="17"/>
      <c r="AAD264" s="17"/>
      <c r="AAE264" s="17"/>
      <c r="AAF264" s="17"/>
      <c r="AAG264" s="17"/>
      <c r="AAH264" s="17"/>
      <c r="AAI264" s="17"/>
      <c r="AAJ264" s="17"/>
    </row>
    <row r="265" spans="72:712" x14ac:dyDescent="0.45"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  <c r="XW265" s="17"/>
      <c r="XX265" s="17"/>
      <c r="XY265" s="17"/>
      <c r="XZ265" s="17"/>
      <c r="YA265" s="17"/>
      <c r="YB265" s="17"/>
      <c r="YC265" s="17"/>
      <c r="YD265" s="17"/>
      <c r="YE265" s="17"/>
      <c r="YF265" s="17"/>
      <c r="YG265" s="17"/>
      <c r="YH265" s="17"/>
      <c r="YI265" s="17"/>
      <c r="YJ265" s="17"/>
      <c r="YK265" s="17"/>
      <c r="YL265" s="17"/>
      <c r="YM265" s="17"/>
      <c r="YN265" s="17"/>
      <c r="YO265" s="17"/>
      <c r="YP265" s="17"/>
      <c r="YQ265" s="17"/>
      <c r="YR265" s="17"/>
      <c r="YS265" s="17"/>
      <c r="YT265" s="17"/>
      <c r="YU265" s="17"/>
      <c r="YV265" s="17"/>
      <c r="YW265" s="17"/>
      <c r="YX265" s="17"/>
      <c r="YY265" s="17"/>
      <c r="YZ265" s="17"/>
      <c r="ZA265" s="17"/>
      <c r="ZB265" s="17"/>
      <c r="ZC265" s="17"/>
      <c r="ZD265" s="17"/>
      <c r="ZE265" s="17"/>
      <c r="ZF265" s="17"/>
      <c r="ZG265" s="17"/>
      <c r="ZH265" s="17"/>
      <c r="ZI265" s="17"/>
      <c r="ZJ265" s="17"/>
      <c r="ZK265" s="17"/>
      <c r="ZL265" s="17"/>
      <c r="ZM265" s="17"/>
      <c r="ZN265" s="17"/>
      <c r="ZO265" s="17"/>
      <c r="ZP265" s="17"/>
      <c r="ZQ265" s="17"/>
      <c r="ZR265" s="17"/>
      <c r="ZS265" s="17"/>
      <c r="ZT265" s="17"/>
      <c r="ZU265" s="17"/>
      <c r="ZV265" s="17"/>
      <c r="ZW265" s="17"/>
      <c r="ZX265" s="17"/>
      <c r="ZY265" s="17"/>
      <c r="ZZ265" s="17"/>
      <c r="AAA265" s="17"/>
      <c r="AAB265" s="17"/>
      <c r="AAC265" s="17"/>
      <c r="AAD265" s="17"/>
      <c r="AAE265" s="17"/>
      <c r="AAF265" s="17"/>
      <c r="AAG265" s="17"/>
      <c r="AAH265" s="17"/>
      <c r="AAI265" s="17"/>
      <c r="AAJ265" s="17"/>
    </row>
    <row r="266" spans="72:712" x14ac:dyDescent="0.45"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  <c r="XW266" s="17"/>
      <c r="XX266" s="17"/>
      <c r="XY266" s="17"/>
      <c r="XZ266" s="17"/>
      <c r="YA266" s="17"/>
      <c r="YB266" s="17"/>
      <c r="YC266" s="17"/>
      <c r="YD266" s="17"/>
      <c r="YE266" s="17"/>
      <c r="YF266" s="17"/>
      <c r="YG266" s="17"/>
      <c r="YH266" s="17"/>
      <c r="YI266" s="17"/>
      <c r="YJ266" s="17"/>
      <c r="YK266" s="17"/>
      <c r="YL266" s="17"/>
      <c r="YM266" s="17"/>
      <c r="YN266" s="17"/>
      <c r="YO266" s="17"/>
      <c r="YP266" s="17"/>
      <c r="YQ266" s="17"/>
      <c r="YR266" s="17"/>
      <c r="YS266" s="17"/>
      <c r="YT266" s="17"/>
      <c r="YU266" s="17"/>
      <c r="YV266" s="17"/>
      <c r="YW266" s="17"/>
      <c r="YX266" s="17"/>
      <c r="YY266" s="17"/>
      <c r="YZ266" s="17"/>
      <c r="ZA266" s="17"/>
      <c r="ZB266" s="17"/>
      <c r="ZC266" s="17"/>
      <c r="ZD266" s="17"/>
      <c r="ZE266" s="17"/>
      <c r="ZF266" s="17"/>
      <c r="ZG266" s="17"/>
      <c r="ZH266" s="17"/>
      <c r="ZI266" s="17"/>
      <c r="ZJ266" s="17"/>
      <c r="ZK266" s="17"/>
      <c r="ZL266" s="17"/>
      <c r="ZM266" s="17"/>
      <c r="ZN266" s="17"/>
      <c r="ZO266" s="17"/>
      <c r="ZP266" s="17"/>
      <c r="ZQ266" s="17"/>
      <c r="ZR266" s="17"/>
      <c r="ZS266" s="17"/>
      <c r="ZT266" s="17"/>
      <c r="ZU266" s="17"/>
      <c r="ZV266" s="17"/>
      <c r="ZW266" s="17"/>
      <c r="ZX266" s="17"/>
      <c r="ZY266" s="17"/>
      <c r="ZZ266" s="17"/>
      <c r="AAA266" s="17"/>
      <c r="AAB266" s="17"/>
      <c r="AAC266" s="17"/>
      <c r="AAD266" s="17"/>
      <c r="AAE266" s="17"/>
      <c r="AAF266" s="17"/>
      <c r="AAG266" s="17"/>
      <c r="AAH266" s="17"/>
      <c r="AAI266" s="17"/>
      <c r="AAJ266" s="17"/>
    </row>
    <row r="267" spans="72:712" x14ac:dyDescent="0.45"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  <c r="XW267" s="17"/>
      <c r="XX267" s="17"/>
      <c r="XY267" s="17"/>
      <c r="XZ267" s="17"/>
      <c r="YA267" s="17"/>
      <c r="YB267" s="17"/>
      <c r="YC267" s="17"/>
      <c r="YD267" s="17"/>
      <c r="YE267" s="17"/>
      <c r="YF267" s="17"/>
      <c r="YG267" s="17"/>
      <c r="YH267" s="17"/>
      <c r="YI267" s="17"/>
      <c r="YJ267" s="17"/>
      <c r="YK267" s="17"/>
      <c r="YL267" s="17"/>
      <c r="YM267" s="17"/>
      <c r="YN267" s="17"/>
      <c r="YO267" s="17"/>
      <c r="YP267" s="17"/>
      <c r="YQ267" s="17"/>
      <c r="YR267" s="17"/>
      <c r="YS267" s="17"/>
      <c r="YT267" s="17"/>
      <c r="YU267" s="17"/>
      <c r="YV267" s="17"/>
      <c r="YW267" s="17"/>
      <c r="YX267" s="17"/>
      <c r="YY267" s="17"/>
      <c r="YZ267" s="17"/>
      <c r="ZA267" s="17"/>
      <c r="ZB267" s="17"/>
      <c r="ZC267" s="17"/>
      <c r="ZD267" s="17"/>
      <c r="ZE267" s="17"/>
      <c r="ZF267" s="17"/>
      <c r="ZG267" s="17"/>
      <c r="ZH267" s="17"/>
      <c r="ZI267" s="17"/>
      <c r="ZJ267" s="17"/>
      <c r="ZK267" s="17"/>
      <c r="ZL267" s="17"/>
      <c r="ZM267" s="17"/>
      <c r="ZN267" s="17"/>
      <c r="ZO267" s="17"/>
      <c r="ZP267" s="17"/>
      <c r="ZQ267" s="17"/>
      <c r="ZR267" s="17"/>
      <c r="ZS267" s="17"/>
      <c r="ZT267" s="17"/>
      <c r="ZU267" s="17"/>
      <c r="ZV267" s="17"/>
      <c r="ZW267" s="17"/>
      <c r="ZX267" s="17"/>
      <c r="ZY267" s="17"/>
      <c r="ZZ267" s="17"/>
      <c r="AAA267" s="17"/>
      <c r="AAB267" s="17"/>
      <c r="AAC267" s="17"/>
      <c r="AAD267" s="17"/>
      <c r="AAE267" s="17"/>
      <c r="AAF267" s="17"/>
      <c r="AAG267" s="17"/>
      <c r="AAH267" s="17"/>
      <c r="AAI267" s="17"/>
      <c r="AAJ267" s="17"/>
    </row>
    <row r="268" spans="72:712" x14ac:dyDescent="0.45"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  <c r="XW268" s="17"/>
      <c r="XX268" s="17"/>
      <c r="XY268" s="17"/>
      <c r="XZ268" s="17"/>
      <c r="YA268" s="17"/>
      <c r="YB268" s="17"/>
      <c r="YC268" s="17"/>
      <c r="YD268" s="17"/>
      <c r="YE268" s="17"/>
      <c r="YF268" s="17"/>
      <c r="YG268" s="17"/>
      <c r="YH268" s="17"/>
      <c r="YI268" s="17"/>
      <c r="YJ268" s="17"/>
      <c r="YK268" s="17"/>
      <c r="YL268" s="17"/>
      <c r="YM268" s="17"/>
      <c r="YN268" s="17"/>
      <c r="YO268" s="17"/>
      <c r="YP268" s="17"/>
      <c r="YQ268" s="17"/>
      <c r="YR268" s="17"/>
      <c r="YS268" s="17"/>
      <c r="YT268" s="17"/>
      <c r="YU268" s="17"/>
      <c r="YV268" s="17"/>
      <c r="YW268" s="17"/>
      <c r="YX268" s="17"/>
      <c r="YY268" s="17"/>
      <c r="YZ268" s="17"/>
      <c r="ZA268" s="17"/>
      <c r="ZB268" s="17"/>
      <c r="ZC268" s="17"/>
      <c r="ZD268" s="17"/>
      <c r="ZE268" s="17"/>
      <c r="ZF268" s="17"/>
      <c r="ZG268" s="17"/>
      <c r="ZH268" s="17"/>
      <c r="ZI268" s="17"/>
      <c r="ZJ268" s="17"/>
      <c r="ZK268" s="17"/>
      <c r="ZL268" s="17"/>
      <c r="ZM268" s="17"/>
      <c r="ZN268" s="17"/>
      <c r="ZO268" s="17"/>
      <c r="ZP268" s="17"/>
      <c r="ZQ268" s="17"/>
      <c r="ZR268" s="17"/>
      <c r="ZS268" s="17"/>
      <c r="ZT268" s="17"/>
      <c r="ZU268" s="17"/>
      <c r="ZV268" s="17"/>
      <c r="ZW268" s="17"/>
      <c r="ZX268" s="17"/>
      <c r="ZY268" s="17"/>
      <c r="ZZ268" s="17"/>
      <c r="AAA268" s="17"/>
      <c r="AAB268" s="17"/>
      <c r="AAC268" s="17"/>
      <c r="AAD268" s="17"/>
      <c r="AAE268" s="17"/>
      <c r="AAF268" s="17"/>
      <c r="AAG268" s="17"/>
      <c r="AAH268" s="17"/>
      <c r="AAI268" s="17"/>
      <c r="AAJ268" s="17"/>
    </row>
    <row r="269" spans="72:712" x14ac:dyDescent="0.45"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  <c r="XW269" s="17"/>
      <c r="XX269" s="17"/>
      <c r="XY269" s="17"/>
      <c r="XZ269" s="17"/>
      <c r="YA269" s="17"/>
      <c r="YB269" s="17"/>
      <c r="YC269" s="17"/>
      <c r="YD269" s="17"/>
      <c r="YE269" s="17"/>
      <c r="YF269" s="17"/>
      <c r="YG269" s="17"/>
      <c r="YH269" s="17"/>
      <c r="YI269" s="17"/>
      <c r="YJ269" s="17"/>
      <c r="YK269" s="17"/>
      <c r="YL269" s="17"/>
      <c r="YM269" s="17"/>
      <c r="YN269" s="17"/>
      <c r="YO269" s="17"/>
      <c r="YP269" s="17"/>
      <c r="YQ269" s="17"/>
      <c r="YR269" s="17"/>
      <c r="YS269" s="17"/>
      <c r="YT269" s="17"/>
      <c r="YU269" s="17"/>
      <c r="YV269" s="17"/>
      <c r="YW269" s="17"/>
      <c r="YX269" s="17"/>
      <c r="YY269" s="17"/>
      <c r="YZ269" s="17"/>
      <c r="ZA269" s="17"/>
      <c r="ZB269" s="17"/>
      <c r="ZC269" s="17"/>
      <c r="ZD269" s="17"/>
      <c r="ZE269" s="17"/>
      <c r="ZF269" s="17"/>
      <c r="ZG269" s="17"/>
      <c r="ZH269" s="17"/>
      <c r="ZI269" s="17"/>
      <c r="ZJ269" s="17"/>
      <c r="ZK269" s="17"/>
      <c r="ZL269" s="17"/>
      <c r="ZM269" s="17"/>
      <c r="ZN269" s="17"/>
      <c r="ZO269" s="17"/>
      <c r="ZP269" s="17"/>
      <c r="ZQ269" s="17"/>
      <c r="ZR269" s="17"/>
      <c r="ZS269" s="17"/>
      <c r="ZT269" s="17"/>
      <c r="ZU269" s="17"/>
      <c r="ZV269" s="17"/>
      <c r="ZW269" s="17"/>
      <c r="ZX269" s="17"/>
      <c r="ZY269" s="17"/>
      <c r="ZZ269" s="17"/>
      <c r="AAA269" s="17"/>
      <c r="AAB269" s="17"/>
      <c r="AAC269" s="17"/>
      <c r="AAD269" s="17"/>
      <c r="AAE269" s="17"/>
      <c r="AAF269" s="17"/>
      <c r="AAG269" s="17"/>
      <c r="AAH269" s="17"/>
      <c r="AAI269" s="17"/>
      <c r="AAJ269" s="17"/>
    </row>
    <row r="270" spans="72:712" x14ac:dyDescent="0.45"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  <c r="XW270" s="17"/>
      <c r="XX270" s="17"/>
      <c r="XY270" s="17"/>
      <c r="XZ270" s="17"/>
      <c r="YA270" s="17"/>
      <c r="YB270" s="17"/>
      <c r="YC270" s="17"/>
      <c r="YD270" s="17"/>
      <c r="YE270" s="17"/>
      <c r="YF270" s="17"/>
      <c r="YG270" s="17"/>
      <c r="YH270" s="17"/>
      <c r="YI270" s="17"/>
      <c r="YJ270" s="17"/>
      <c r="YK270" s="17"/>
      <c r="YL270" s="17"/>
      <c r="YM270" s="17"/>
      <c r="YN270" s="17"/>
      <c r="YO270" s="17"/>
      <c r="YP270" s="17"/>
      <c r="YQ270" s="17"/>
      <c r="YR270" s="17"/>
      <c r="YS270" s="17"/>
      <c r="YT270" s="17"/>
      <c r="YU270" s="17"/>
      <c r="YV270" s="17"/>
      <c r="YW270" s="17"/>
      <c r="YX270" s="17"/>
      <c r="YY270" s="17"/>
      <c r="YZ270" s="17"/>
      <c r="ZA270" s="17"/>
      <c r="ZB270" s="17"/>
      <c r="ZC270" s="17"/>
      <c r="ZD270" s="17"/>
      <c r="ZE270" s="17"/>
      <c r="ZF270" s="17"/>
      <c r="ZG270" s="17"/>
      <c r="ZH270" s="17"/>
      <c r="ZI270" s="17"/>
      <c r="ZJ270" s="17"/>
      <c r="ZK270" s="17"/>
      <c r="ZL270" s="17"/>
      <c r="ZM270" s="17"/>
      <c r="ZN270" s="17"/>
      <c r="ZO270" s="17"/>
      <c r="ZP270" s="17"/>
      <c r="ZQ270" s="17"/>
      <c r="ZR270" s="17"/>
      <c r="ZS270" s="17"/>
      <c r="ZT270" s="17"/>
      <c r="ZU270" s="17"/>
      <c r="ZV270" s="17"/>
      <c r="ZW270" s="17"/>
      <c r="ZX270" s="17"/>
      <c r="ZY270" s="17"/>
      <c r="ZZ270" s="17"/>
      <c r="AAA270" s="17"/>
      <c r="AAB270" s="17"/>
      <c r="AAC270" s="17"/>
      <c r="AAD270" s="17"/>
      <c r="AAE270" s="17"/>
      <c r="AAF270" s="17"/>
      <c r="AAG270" s="17"/>
      <c r="AAH270" s="17"/>
      <c r="AAI270" s="17"/>
      <c r="AAJ270" s="17"/>
    </row>
    <row r="271" spans="72:712" x14ac:dyDescent="0.45"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  <c r="XW271" s="17"/>
      <c r="XX271" s="17"/>
      <c r="XY271" s="17"/>
      <c r="XZ271" s="17"/>
      <c r="YA271" s="17"/>
      <c r="YB271" s="17"/>
      <c r="YC271" s="17"/>
      <c r="YD271" s="17"/>
      <c r="YE271" s="17"/>
      <c r="YF271" s="17"/>
      <c r="YG271" s="17"/>
      <c r="YH271" s="17"/>
      <c r="YI271" s="17"/>
      <c r="YJ271" s="17"/>
      <c r="YK271" s="17"/>
      <c r="YL271" s="17"/>
      <c r="YM271" s="17"/>
      <c r="YN271" s="17"/>
      <c r="YO271" s="17"/>
      <c r="YP271" s="17"/>
      <c r="YQ271" s="17"/>
      <c r="YR271" s="17"/>
      <c r="YS271" s="17"/>
      <c r="YT271" s="17"/>
      <c r="YU271" s="17"/>
      <c r="YV271" s="17"/>
      <c r="YW271" s="17"/>
      <c r="YX271" s="17"/>
      <c r="YY271" s="17"/>
      <c r="YZ271" s="17"/>
      <c r="ZA271" s="17"/>
      <c r="ZB271" s="17"/>
      <c r="ZC271" s="17"/>
      <c r="ZD271" s="17"/>
      <c r="ZE271" s="17"/>
      <c r="ZF271" s="17"/>
      <c r="ZG271" s="17"/>
      <c r="ZH271" s="17"/>
      <c r="ZI271" s="17"/>
      <c r="ZJ271" s="17"/>
      <c r="ZK271" s="17"/>
      <c r="ZL271" s="17"/>
      <c r="ZM271" s="17"/>
      <c r="ZN271" s="17"/>
      <c r="ZO271" s="17"/>
      <c r="ZP271" s="17"/>
      <c r="ZQ271" s="17"/>
      <c r="ZR271" s="17"/>
      <c r="ZS271" s="17"/>
      <c r="ZT271" s="17"/>
      <c r="ZU271" s="17"/>
      <c r="ZV271" s="17"/>
      <c r="ZW271" s="17"/>
      <c r="ZX271" s="17"/>
      <c r="ZY271" s="17"/>
      <c r="ZZ271" s="17"/>
      <c r="AAA271" s="17"/>
      <c r="AAB271" s="17"/>
      <c r="AAC271" s="17"/>
      <c r="AAD271" s="17"/>
      <c r="AAE271" s="17"/>
      <c r="AAF271" s="17"/>
      <c r="AAG271" s="17"/>
      <c r="AAH271" s="17"/>
      <c r="AAI271" s="17"/>
      <c r="AAJ271" s="17"/>
    </row>
    <row r="272" spans="72:712" x14ac:dyDescent="0.45"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  <c r="XW272" s="17"/>
      <c r="XX272" s="17"/>
      <c r="XY272" s="17"/>
      <c r="XZ272" s="17"/>
      <c r="YA272" s="17"/>
      <c r="YB272" s="17"/>
      <c r="YC272" s="17"/>
      <c r="YD272" s="17"/>
      <c r="YE272" s="17"/>
      <c r="YF272" s="17"/>
      <c r="YG272" s="17"/>
      <c r="YH272" s="17"/>
      <c r="YI272" s="17"/>
      <c r="YJ272" s="17"/>
      <c r="YK272" s="17"/>
      <c r="YL272" s="17"/>
      <c r="YM272" s="17"/>
      <c r="YN272" s="17"/>
      <c r="YO272" s="17"/>
      <c r="YP272" s="17"/>
      <c r="YQ272" s="17"/>
      <c r="YR272" s="17"/>
      <c r="YS272" s="17"/>
      <c r="YT272" s="17"/>
      <c r="YU272" s="17"/>
      <c r="YV272" s="17"/>
      <c r="YW272" s="17"/>
      <c r="YX272" s="17"/>
      <c r="YY272" s="17"/>
      <c r="YZ272" s="17"/>
      <c r="ZA272" s="17"/>
      <c r="ZB272" s="17"/>
      <c r="ZC272" s="17"/>
      <c r="ZD272" s="17"/>
      <c r="ZE272" s="17"/>
      <c r="ZF272" s="17"/>
      <c r="ZG272" s="17"/>
      <c r="ZH272" s="17"/>
      <c r="ZI272" s="17"/>
      <c r="ZJ272" s="17"/>
      <c r="ZK272" s="17"/>
      <c r="ZL272" s="17"/>
      <c r="ZM272" s="17"/>
      <c r="ZN272" s="17"/>
      <c r="ZO272" s="17"/>
      <c r="ZP272" s="17"/>
      <c r="ZQ272" s="17"/>
      <c r="ZR272" s="17"/>
      <c r="ZS272" s="17"/>
      <c r="ZT272" s="17"/>
      <c r="ZU272" s="17"/>
      <c r="ZV272" s="17"/>
      <c r="ZW272" s="17"/>
      <c r="ZX272" s="17"/>
      <c r="ZY272" s="17"/>
      <c r="ZZ272" s="17"/>
      <c r="AAA272" s="17"/>
      <c r="AAB272" s="17"/>
      <c r="AAC272" s="17"/>
      <c r="AAD272" s="17"/>
      <c r="AAE272" s="17"/>
      <c r="AAF272" s="17"/>
      <c r="AAG272" s="17"/>
      <c r="AAH272" s="17"/>
      <c r="AAI272" s="17"/>
      <c r="AAJ272" s="17"/>
    </row>
    <row r="273" spans="72:712" x14ac:dyDescent="0.45"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  <c r="XW273" s="17"/>
      <c r="XX273" s="17"/>
      <c r="XY273" s="17"/>
      <c r="XZ273" s="17"/>
      <c r="YA273" s="17"/>
      <c r="YB273" s="17"/>
      <c r="YC273" s="17"/>
      <c r="YD273" s="17"/>
      <c r="YE273" s="17"/>
      <c r="YF273" s="17"/>
      <c r="YG273" s="17"/>
      <c r="YH273" s="17"/>
      <c r="YI273" s="17"/>
      <c r="YJ273" s="17"/>
      <c r="YK273" s="17"/>
      <c r="YL273" s="17"/>
      <c r="YM273" s="17"/>
      <c r="YN273" s="17"/>
      <c r="YO273" s="17"/>
      <c r="YP273" s="17"/>
      <c r="YQ273" s="17"/>
      <c r="YR273" s="17"/>
      <c r="YS273" s="17"/>
      <c r="YT273" s="17"/>
      <c r="YU273" s="17"/>
      <c r="YV273" s="17"/>
      <c r="YW273" s="17"/>
      <c r="YX273" s="17"/>
      <c r="YY273" s="17"/>
      <c r="YZ273" s="17"/>
      <c r="ZA273" s="17"/>
      <c r="ZB273" s="17"/>
      <c r="ZC273" s="17"/>
      <c r="ZD273" s="17"/>
      <c r="ZE273" s="17"/>
      <c r="ZF273" s="17"/>
      <c r="ZG273" s="17"/>
      <c r="ZH273" s="17"/>
      <c r="ZI273" s="17"/>
      <c r="ZJ273" s="17"/>
      <c r="ZK273" s="17"/>
      <c r="ZL273" s="17"/>
      <c r="ZM273" s="17"/>
      <c r="ZN273" s="17"/>
      <c r="ZO273" s="17"/>
      <c r="ZP273" s="17"/>
      <c r="ZQ273" s="17"/>
      <c r="ZR273" s="17"/>
      <c r="ZS273" s="17"/>
      <c r="ZT273" s="17"/>
      <c r="ZU273" s="17"/>
      <c r="ZV273" s="17"/>
      <c r="ZW273" s="17"/>
      <c r="ZX273" s="17"/>
      <c r="ZY273" s="17"/>
      <c r="ZZ273" s="17"/>
      <c r="AAA273" s="17"/>
      <c r="AAB273" s="17"/>
      <c r="AAC273" s="17"/>
      <c r="AAD273" s="17"/>
      <c r="AAE273" s="17"/>
      <c r="AAF273" s="17"/>
      <c r="AAG273" s="17"/>
      <c r="AAH273" s="17"/>
      <c r="AAI273" s="17"/>
      <c r="AAJ273" s="17"/>
    </row>
    <row r="274" spans="72:712" x14ac:dyDescent="0.45"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  <c r="XW274" s="17"/>
      <c r="XX274" s="17"/>
      <c r="XY274" s="17"/>
      <c r="XZ274" s="17"/>
      <c r="YA274" s="17"/>
      <c r="YB274" s="17"/>
      <c r="YC274" s="17"/>
      <c r="YD274" s="17"/>
      <c r="YE274" s="17"/>
      <c r="YF274" s="17"/>
      <c r="YG274" s="17"/>
      <c r="YH274" s="17"/>
      <c r="YI274" s="17"/>
      <c r="YJ274" s="17"/>
      <c r="YK274" s="17"/>
      <c r="YL274" s="17"/>
      <c r="YM274" s="17"/>
      <c r="YN274" s="17"/>
      <c r="YO274" s="17"/>
      <c r="YP274" s="17"/>
      <c r="YQ274" s="17"/>
      <c r="YR274" s="17"/>
      <c r="YS274" s="17"/>
      <c r="YT274" s="17"/>
      <c r="YU274" s="17"/>
      <c r="YV274" s="17"/>
      <c r="YW274" s="17"/>
      <c r="YX274" s="17"/>
      <c r="YY274" s="17"/>
      <c r="YZ274" s="17"/>
      <c r="ZA274" s="17"/>
      <c r="ZB274" s="17"/>
      <c r="ZC274" s="17"/>
      <c r="ZD274" s="17"/>
      <c r="ZE274" s="17"/>
      <c r="ZF274" s="17"/>
      <c r="ZG274" s="17"/>
      <c r="ZH274" s="17"/>
      <c r="ZI274" s="17"/>
      <c r="ZJ274" s="17"/>
      <c r="ZK274" s="17"/>
      <c r="ZL274" s="17"/>
      <c r="ZM274" s="17"/>
      <c r="ZN274" s="17"/>
      <c r="ZO274" s="17"/>
      <c r="ZP274" s="17"/>
      <c r="ZQ274" s="17"/>
      <c r="ZR274" s="17"/>
      <c r="ZS274" s="17"/>
      <c r="ZT274" s="17"/>
      <c r="ZU274" s="17"/>
      <c r="ZV274" s="17"/>
      <c r="ZW274" s="17"/>
      <c r="ZX274" s="17"/>
      <c r="ZY274" s="17"/>
      <c r="ZZ274" s="17"/>
      <c r="AAA274" s="17"/>
      <c r="AAB274" s="17"/>
      <c r="AAC274" s="17"/>
      <c r="AAD274" s="17"/>
      <c r="AAE274" s="17"/>
      <c r="AAF274" s="17"/>
      <c r="AAG274" s="17"/>
      <c r="AAH274" s="17"/>
      <c r="AAI274" s="17"/>
      <c r="AAJ274" s="17"/>
    </row>
    <row r="275" spans="72:712" x14ac:dyDescent="0.45"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  <c r="IT275" s="17"/>
      <c r="IU275" s="17"/>
      <c r="IV275" s="17"/>
      <c r="IW275" s="17"/>
      <c r="IX275" s="17"/>
      <c r="IY275" s="17"/>
      <c r="IZ275" s="17"/>
      <c r="JA275" s="17"/>
      <c r="JB275" s="17"/>
      <c r="JC275" s="17"/>
      <c r="JD275" s="17"/>
      <c r="JE275" s="17"/>
      <c r="JF275" s="17"/>
      <c r="JG275" s="17"/>
      <c r="JH275" s="17"/>
      <c r="JI275" s="17"/>
      <c r="JJ275" s="17"/>
      <c r="JK275" s="17"/>
      <c r="JL275" s="17"/>
      <c r="JM275" s="17"/>
      <c r="JN275" s="17"/>
      <c r="JO275" s="17"/>
      <c r="JP275" s="17"/>
      <c r="JQ275" s="17"/>
      <c r="JR275" s="17"/>
      <c r="JS275" s="17"/>
      <c r="JT275" s="17"/>
      <c r="JU275" s="17"/>
      <c r="JV275" s="17"/>
      <c r="JW275" s="17"/>
      <c r="JX275" s="17"/>
      <c r="JY275" s="17"/>
      <c r="JZ275" s="17"/>
      <c r="KA275" s="17"/>
      <c r="KB275" s="17"/>
      <c r="KC275" s="17"/>
      <c r="KD275" s="17"/>
      <c r="KE275" s="17"/>
      <c r="KF275" s="17"/>
      <c r="KG275" s="17"/>
      <c r="KH275" s="17"/>
      <c r="KI275" s="17"/>
      <c r="KJ275" s="17"/>
      <c r="KK275" s="17"/>
      <c r="KL275" s="17"/>
      <c r="KM275" s="17"/>
      <c r="KN275" s="17"/>
      <c r="KO275" s="17"/>
      <c r="KP275" s="17"/>
      <c r="KQ275" s="17"/>
      <c r="KR275" s="17"/>
      <c r="KS275" s="17"/>
      <c r="KT275" s="17"/>
      <c r="KU275" s="17"/>
      <c r="KV275" s="17"/>
      <c r="KW275" s="17"/>
      <c r="KX275" s="17"/>
      <c r="KY275" s="17"/>
      <c r="KZ275" s="17"/>
      <c r="LA275" s="17"/>
      <c r="LB275" s="17"/>
      <c r="LC275" s="17"/>
      <c r="LD275" s="17"/>
      <c r="LE275" s="17"/>
      <c r="LF275" s="17"/>
      <c r="LG275" s="17"/>
      <c r="LH275" s="17"/>
      <c r="LI275" s="17"/>
      <c r="LJ275" s="17"/>
      <c r="LK275" s="17"/>
      <c r="LL275" s="17"/>
      <c r="LM275" s="17"/>
      <c r="LN275" s="17"/>
      <c r="LO275" s="17"/>
      <c r="LP275" s="17"/>
      <c r="LQ275" s="17"/>
      <c r="LR275" s="17"/>
      <c r="LS275" s="17"/>
      <c r="LT275" s="17"/>
      <c r="LU275" s="17"/>
      <c r="LV275" s="17"/>
      <c r="LW275" s="17"/>
      <c r="LX275" s="17"/>
      <c r="LY275" s="17"/>
      <c r="LZ275" s="17"/>
      <c r="MA275" s="17"/>
      <c r="MB275" s="17"/>
      <c r="MC275" s="17"/>
      <c r="MD275" s="17"/>
      <c r="ME275" s="17"/>
      <c r="MF275" s="17"/>
      <c r="MG275" s="17"/>
      <c r="MH275" s="17"/>
      <c r="MI275" s="17"/>
      <c r="MJ275" s="17"/>
      <c r="MK275" s="17"/>
      <c r="ML275" s="17"/>
      <c r="MM275" s="17"/>
      <c r="MN275" s="17"/>
      <c r="MO275" s="17"/>
      <c r="MP275" s="17"/>
      <c r="MQ275" s="17"/>
      <c r="MR275" s="17"/>
      <c r="MS275" s="17"/>
      <c r="MT275" s="17"/>
      <c r="MU275" s="17"/>
      <c r="MV275" s="17"/>
      <c r="MW275" s="17"/>
      <c r="MX275" s="17"/>
      <c r="MY275" s="17"/>
      <c r="MZ275" s="17"/>
      <c r="NA275" s="17"/>
      <c r="NB275" s="17"/>
      <c r="NC275" s="17"/>
      <c r="ND275" s="17"/>
      <c r="NE275" s="17"/>
      <c r="NF275" s="17"/>
      <c r="NG275" s="17"/>
      <c r="NH275" s="17"/>
      <c r="NI275" s="17"/>
      <c r="NJ275" s="17"/>
      <c r="NK275" s="17"/>
      <c r="NL275" s="17"/>
      <c r="NM275" s="17"/>
      <c r="NN275" s="17"/>
      <c r="NO275" s="17"/>
      <c r="NP275" s="17"/>
      <c r="NQ275" s="17"/>
      <c r="NR275" s="17"/>
      <c r="NS275" s="17"/>
      <c r="NT275" s="17"/>
      <c r="NU275" s="17"/>
      <c r="NV275" s="17"/>
      <c r="NW275" s="17"/>
      <c r="NX275" s="17"/>
      <c r="NY275" s="17"/>
      <c r="NZ275" s="17"/>
      <c r="OA275" s="17"/>
      <c r="OB275" s="17"/>
      <c r="OC275" s="17"/>
      <c r="OD275" s="17"/>
      <c r="OE275" s="17"/>
      <c r="OF275" s="17"/>
      <c r="OG275" s="17"/>
      <c r="OH275" s="17"/>
      <c r="OI275" s="17"/>
      <c r="OJ275" s="17"/>
      <c r="OK275" s="17"/>
      <c r="OL275" s="17"/>
      <c r="OM275" s="17"/>
      <c r="ON275" s="17"/>
      <c r="OO275" s="17"/>
      <c r="OP275" s="17"/>
      <c r="OQ275" s="17"/>
      <c r="OR275" s="17"/>
      <c r="OS275" s="17"/>
      <c r="OT275" s="17"/>
      <c r="OU275" s="17"/>
      <c r="OV275" s="17"/>
      <c r="OW275" s="17"/>
      <c r="OX275" s="17"/>
      <c r="OY275" s="17"/>
      <c r="OZ275" s="17"/>
      <c r="PA275" s="17"/>
      <c r="PB275" s="17"/>
      <c r="PC275" s="17"/>
      <c r="PD275" s="17"/>
      <c r="PE275" s="17"/>
      <c r="PF275" s="17"/>
      <c r="PG275" s="17"/>
      <c r="PH275" s="17"/>
      <c r="PI275" s="17"/>
      <c r="PJ275" s="17"/>
      <c r="PK275" s="17"/>
      <c r="PL275" s="17"/>
      <c r="PM275" s="17"/>
      <c r="PN275" s="17"/>
      <c r="PO275" s="17"/>
      <c r="PP275" s="17"/>
      <c r="PQ275" s="17"/>
      <c r="PR275" s="17"/>
      <c r="PS275" s="17"/>
      <c r="PT275" s="17"/>
      <c r="PU275" s="17"/>
      <c r="PV275" s="17"/>
      <c r="PW275" s="17"/>
      <c r="PX275" s="17"/>
      <c r="PY275" s="17"/>
      <c r="PZ275" s="17"/>
      <c r="QA275" s="17"/>
      <c r="QB275" s="17"/>
      <c r="QC275" s="17"/>
      <c r="QD275" s="17"/>
      <c r="QE275" s="17"/>
      <c r="QF275" s="17"/>
      <c r="QG275" s="17"/>
      <c r="QH275" s="17"/>
      <c r="QI275" s="17"/>
      <c r="QJ275" s="17"/>
      <c r="QK275" s="17"/>
      <c r="QL275" s="17"/>
      <c r="QM275" s="17"/>
      <c r="QN275" s="17"/>
      <c r="QO275" s="17"/>
      <c r="QP275" s="17"/>
      <c r="QQ275" s="17"/>
      <c r="QR275" s="17"/>
      <c r="QS275" s="17"/>
      <c r="QT275" s="17"/>
      <c r="QU275" s="17"/>
      <c r="QV275" s="17"/>
      <c r="QW275" s="17"/>
      <c r="QX275" s="17"/>
      <c r="QY275" s="17"/>
      <c r="QZ275" s="17"/>
      <c r="RA275" s="17"/>
      <c r="RB275" s="17"/>
      <c r="RC275" s="17"/>
      <c r="RD275" s="17"/>
      <c r="RE275" s="17"/>
      <c r="RF275" s="17"/>
      <c r="RG275" s="17"/>
      <c r="RH275" s="17"/>
      <c r="RI275" s="17"/>
      <c r="RJ275" s="17"/>
      <c r="RK275" s="17"/>
      <c r="RL275" s="17"/>
      <c r="RM275" s="17"/>
      <c r="RN275" s="17"/>
      <c r="RO275" s="17"/>
      <c r="RP275" s="17"/>
      <c r="RQ275" s="17"/>
      <c r="RR275" s="17"/>
      <c r="RS275" s="17"/>
      <c r="RT275" s="17"/>
      <c r="RU275" s="17"/>
      <c r="RV275" s="17"/>
      <c r="RW275" s="17"/>
      <c r="RX275" s="17"/>
      <c r="RY275" s="17"/>
      <c r="RZ275" s="17"/>
      <c r="SA275" s="17"/>
      <c r="SB275" s="17"/>
      <c r="SC275" s="17"/>
      <c r="SD275" s="17"/>
      <c r="SE275" s="17"/>
      <c r="SF275" s="17"/>
      <c r="SG275" s="17"/>
      <c r="SH275" s="17"/>
      <c r="SI275" s="17"/>
      <c r="SJ275" s="17"/>
      <c r="SK275" s="17"/>
      <c r="SL275" s="17"/>
      <c r="SM275" s="17"/>
      <c r="SN275" s="17"/>
      <c r="SO275" s="17"/>
      <c r="SP275" s="17"/>
      <c r="SQ275" s="17"/>
      <c r="SR275" s="17"/>
      <c r="SS275" s="17"/>
      <c r="ST275" s="17"/>
      <c r="SU275" s="17"/>
      <c r="SV275" s="17"/>
      <c r="SW275" s="17"/>
      <c r="SX275" s="17"/>
      <c r="SY275" s="17"/>
      <c r="SZ275" s="17"/>
      <c r="TA275" s="17"/>
      <c r="TB275" s="17"/>
      <c r="TC275" s="17"/>
      <c r="TD275" s="17"/>
      <c r="TE275" s="17"/>
      <c r="TF275" s="17"/>
      <c r="TG275" s="17"/>
      <c r="TH275" s="17"/>
      <c r="TI275" s="17"/>
      <c r="TJ275" s="17"/>
      <c r="TK275" s="17"/>
      <c r="TL275" s="17"/>
      <c r="TM275" s="17"/>
      <c r="TN275" s="17"/>
      <c r="TO275" s="17"/>
      <c r="TP275" s="17"/>
      <c r="TQ275" s="17"/>
      <c r="TR275" s="17"/>
      <c r="TS275" s="17"/>
      <c r="TT275" s="17"/>
      <c r="TU275" s="17"/>
      <c r="TV275" s="17"/>
      <c r="TW275" s="17"/>
      <c r="TX275" s="17"/>
      <c r="TY275" s="17"/>
      <c r="TZ275" s="17"/>
      <c r="UA275" s="17"/>
      <c r="UB275" s="17"/>
      <c r="UC275" s="17"/>
      <c r="UD275" s="17"/>
      <c r="UE275" s="17"/>
      <c r="UF275" s="17"/>
      <c r="UG275" s="17"/>
      <c r="UH275" s="17"/>
      <c r="UI275" s="17"/>
      <c r="UJ275" s="17"/>
      <c r="UK275" s="17"/>
      <c r="UL275" s="17"/>
      <c r="UM275" s="17"/>
      <c r="UN275" s="17"/>
      <c r="UO275" s="17"/>
      <c r="UP275" s="17"/>
      <c r="UQ275" s="17"/>
      <c r="UR275" s="17"/>
      <c r="US275" s="17"/>
      <c r="UT275" s="17"/>
      <c r="UU275" s="17"/>
      <c r="UV275" s="17"/>
      <c r="UW275" s="17"/>
      <c r="UX275" s="17"/>
      <c r="UY275" s="17"/>
      <c r="UZ275" s="17"/>
      <c r="VA275" s="17"/>
      <c r="VB275" s="17"/>
      <c r="VC275" s="17"/>
      <c r="VD275" s="17"/>
      <c r="VE275" s="17"/>
      <c r="VF275" s="17"/>
      <c r="VG275" s="17"/>
      <c r="VH275" s="17"/>
      <c r="VI275" s="17"/>
      <c r="VJ275" s="17"/>
      <c r="VK275" s="17"/>
      <c r="VL275" s="17"/>
      <c r="VM275" s="17"/>
      <c r="VN275" s="17"/>
      <c r="VO275" s="17"/>
      <c r="VP275" s="17"/>
      <c r="VQ275" s="17"/>
      <c r="VR275" s="17"/>
      <c r="VS275" s="17"/>
      <c r="VT275" s="17"/>
      <c r="VU275" s="17"/>
      <c r="VV275" s="17"/>
      <c r="VW275" s="17"/>
      <c r="VX275" s="17"/>
      <c r="VY275" s="17"/>
      <c r="VZ275" s="17"/>
      <c r="WA275" s="17"/>
      <c r="WB275" s="17"/>
      <c r="WC275" s="17"/>
      <c r="WD275" s="17"/>
      <c r="WE275" s="17"/>
      <c r="WF275" s="17"/>
      <c r="WG275" s="17"/>
      <c r="WH275" s="17"/>
      <c r="WI275" s="17"/>
      <c r="WJ275" s="17"/>
      <c r="WK275" s="17"/>
      <c r="WL275" s="17"/>
      <c r="WM275" s="17"/>
      <c r="WN275" s="17"/>
      <c r="WO275" s="17"/>
      <c r="WP275" s="17"/>
      <c r="WQ275" s="17"/>
      <c r="WR275" s="17"/>
      <c r="WS275" s="17"/>
      <c r="WT275" s="17"/>
      <c r="WU275" s="17"/>
      <c r="WV275" s="17"/>
      <c r="WW275" s="17"/>
      <c r="WX275" s="17"/>
      <c r="WY275" s="17"/>
      <c r="WZ275" s="17"/>
      <c r="XA275" s="17"/>
      <c r="XB275" s="17"/>
      <c r="XC275" s="17"/>
      <c r="XD275" s="17"/>
      <c r="XE275" s="17"/>
      <c r="XF275" s="17"/>
      <c r="XG275" s="17"/>
      <c r="XH275" s="17"/>
      <c r="XI275" s="17"/>
      <c r="XJ275" s="17"/>
      <c r="XK275" s="17"/>
      <c r="XL275" s="17"/>
      <c r="XM275" s="17"/>
      <c r="XN275" s="17"/>
      <c r="XO275" s="17"/>
      <c r="XP275" s="17"/>
      <c r="XQ275" s="17"/>
      <c r="XR275" s="17"/>
      <c r="XS275" s="17"/>
      <c r="XT275" s="17"/>
      <c r="XU275" s="17"/>
      <c r="XV275" s="17"/>
      <c r="XW275" s="17"/>
      <c r="XX275" s="17"/>
      <c r="XY275" s="17"/>
      <c r="XZ275" s="17"/>
      <c r="YA275" s="17"/>
      <c r="YB275" s="17"/>
      <c r="YC275" s="17"/>
      <c r="YD275" s="17"/>
      <c r="YE275" s="17"/>
      <c r="YF275" s="17"/>
      <c r="YG275" s="17"/>
      <c r="YH275" s="17"/>
      <c r="YI275" s="17"/>
      <c r="YJ275" s="17"/>
      <c r="YK275" s="17"/>
      <c r="YL275" s="17"/>
      <c r="YM275" s="17"/>
      <c r="YN275" s="17"/>
      <c r="YO275" s="17"/>
      <c r="YP275" s="17"/>
      <c r="YQ275" s="17"/>
      <c r="YR275" s="17"/>
      <c r="YS275" s="17"/>
      <c r="YT275" s="17"/>
      <c r="YU275" s="17"/>
      <c r="YV275" s="17"/>
      <c r="YW275" s="17"/>
      <c r="YX275" s="17"/>
      <c r="YY275" s="17"/>
      <c r="YZ275" s="17"/>
      <c r="ZA275" s="17"/>
      <c r="ZB275" s="17"/>
      <c r="ZC275" s="17"/>
      <c r="ZD275" s="17"/>
      <c r="ZE275" s="17"/>
      <c r="ZF275" s="17"/>
      <c r="ZG275" s="17"/>
      <c r="ZH275" s="17"/>
      <c r="ZI275" s="17"/>
      <c r="ZJ275" s="17"/>
      <c r="ZK275" s="17"/>
      <c r="ZL275" s="17"/>
      <c r="ZM275" s="17"/>
      <c r="ZN275" s="17"/>
      <c r="ZO275" s="17"/>
      <c r="ZP275" s="17"/>
      <c r="ZQ275" s="17"/>
      <c r="ZR275" s="17"/>
      <c r="ZS275" s="17"/>
      <c r="ZT275" s="17"/>
      <c r="ZU275" s="17"/>
      <c r="ZV275" s="17"/>
      <c r="ZW275" s="17"/>
      <c r="ZX275" s="17"/>
      <c r="ZY275" s="17"/>
      <c r="ZZ275" s="17"/>
      <c r="AAA275" s="17"/>
      <c r="AAB275" s="17"/>
      <c r="AAC275" s="17"/>
      <c r="AAD275" s="17"/>
      <c r="AAE275" s="17"/>
      <c r="AAF275" s="17"/>
      <c r="AAG275" s="17"/>
      <c r="AAH275" s="17"/>
      <c r="AAI275" s="17"/>
      <c r="AAJ275" s="17"/>
    </row>
    <row r="276" spans="72:712" x14ac:dyDescent="0.45"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  <c r="IV276" s="17"/>
      <c r="IW276" s="17"/>
      <c r="IX276" s="17"/>
      <c r="IY276" s="17"/>
      <c r="IZ276" s="17"/>
      <c r="JA276" s="17"/>
      <c r="JB276" s="17"/>
      <c r="JC276" s="17"/>
      <c r="JD276" s="17"/>
      <c r="JE276" s="17"/>
      <c r="JF276" s="17"/>
      <c r="JG276" s="17"/>
      <c r="JH276" s="17"/>
      <c r="JI276" s="17"/>
      <c r="JJ276" s="17"/>
      <c r="JK276" s="17"/>
      <c r="JL276" s="17"/>
      <c r="JM276" s="17"/>
      <c r="JN276" s="17"/>
      <c r="JO276" s="17"/>
      <c r="JP276" s="17"/>
      <c r="JQ276" s="17"/>
      <c r="JR276" s="17"/>
      <c r="JS276" s="17"/>
      <c r="JT276" s="17"/>
      <c r="JU276" s="17"/>
      <c r="JV276" s="17"/>
      <c r="JW276" s="17"/>
      <c r="JX276" s="17"/>
      <c r="JY276" s="17"/>
      <c r="JZ276" s="17"/>
      <c r="KA276" s="17"/>
      <c r="KB276" s="17"/>
      <c r="KC276" s="17"/>
      <c r="KD276" s="17"/>
      <c r="KE276" s="17"/>
      <c r="KF276" s="17"/>
      <c r="KG276" s="17"/>
      <c r="KH276" s="17"/>
      <c r="KI276" s="17"/>
      <c r="KJ276" s="17"/>
      <c r="KK276" s="17"/>
      <c r="KL276" s="17"/>
      <c r="KM276" s="17"/>
      <c r="KN276" s="17"/>
      <c r="KO276" s="17"/>
      <c r="KP276" s="17"/>
      <c r="KQ276" s="17"/>
      <c r="KR276" s="17"/>
      <c r="KS276" s="17"/>
      <c r="KT276" s="17"/>
      <c r="KU276" s="17"/>
      <c r="KV276" s="17"/>
      <c r="KW276" s="17"/>
      <c r="KX276" s="17"/>
      <c r="KY276" s="17"/>
      <c r="KZ276" s="17"/>
      <c r="LA276" s="17"/>
      <c r="LB276" s="17"/>
      <c r="LC276" s="17"/>
      <c r="LD276" s="17"/>
      <c r="LE276" s="17"/>
      <c r="LF276" s="17"/>
      <c r="LG276" s="17"/>
      <c r="LH276" s="17"/>
      <c r="LI276" s="17"/>
      <c r="LJ276" s="17"/>
      <c r="LK276" s="17"/>
      <c r="LL276" s="17"/>
      <c r="LM276" s="17"/>
      <c r="LN276" s="17"/>
      <c r="LO276" s="17"/>
      <c r="LP276" s="17"/>
      <c r="LQ276" s="17"/>
      <c r="LR276" s="17"/>
      <c r="LS276" s="17"/>
      <c r="LT276" s="17"/>
      <c r="LU276" s="17"/>
      <c r="LV276" s="17"/>
      <c r="LW276" s="17"/>
      <c r="LX276" s="17"/>
      <c r="LY276" s="17"/>
      <c r="LZ276" s="17"/>
      <c r="MA276" s="17"/>
      <c r="MB276" s="17"/>
      <c r="MC276" s="17"/>
      <c r="MD276" s="17"/>
      <c r="ME276" s="17"/>
      <c r="MF276" s="17"/>
      <c r="MG276" s="17"/>
      <c r="MH276" s="17"/>
      <c r="MI276" s="17"/>
      <c r="MJ276" s="17"/>
      <c r="MK276" s="17"/>
      <c r="ML276" s="17"/>
      <c r="MM276" s="17"/>
      <c r="MN276" s="17"/>
      <c r="MO276" s="17"/>
      <c r="MP276" s="17"/>
      <c r="MQ276" s="17"/>
      <c r="MR276" s="17"/>
      <c r="MS276" s="17"/>
      <c r="MT276" s="17"/>
      <c r="MU276" s="17"/>
      <c r="MV276" s="17"/>
      <c r="MW276" s="17"/>
      <c r="MX276" s="17"/>
      <c r="MY276" s="17"/>
      <c r="MZ276" s="17"/>
      <c r="NA276" s="17"/>
      <c r="NB276" s="17"/>
      <c r="NC276" s="17"/>
      <c r="ND276" s="17"/>
      <c r="NE276" s="17"/>
      <c r="NF276" s="17"/>
      <c r="NG276" s="17"/>
      <c r="NH276" s="17"/>
      <c r="NI276" s="17"/>
      <c r="NJ276" s="17"/>
      <c r="NK276" s="17"/>
      <c r="NL276" s="17"/>
      <c r="NM276" s="17"/>
      <c r="NN276" s="17"/>
      <c r="NO276" s="17"/>
      <c r="NP276" s="17"/>
      <c r="NQ276" s="17"/>
      <c r="NR276" s="17"/>
      <c r="NS276" s="17"/>
      <c r="NT276" s="17"/>
      <c r="NU276" s="17"/>
      <c r="NV276" s="17"/>
      <c r="NW276" s="17"/>
      <c r="NX276" s="17"/>
      <c r="NY276" s="17"/>
      <c r="NZ276" s="17"/>
      <c r="OA276" s="17"/>
      <c r="OB276" s="17"/>
      <c r="OC276" s="17"/>
      <c r="OD276" s="17"/>
      <c r="OE276" s="17"/>
      <c r="OF276" s="17"/>
      <c r="OG276" s="17"/>
      <c r="OH276" s="17"/>
      <c r="OI276" s="17"/>
      <c r="OJ276" s="17"/>
      <c r="OK276" s="17"/>
      <c r="OL276" s="17"/>
      <c r="OM276" s="17"/>
      <c r="ON276" s="17"/>
      <c r="OO276" s="17"/>
      <c r="OP276" s="17"/>
      <c r="OQ276" s="17"/>
      <c r="OR276" s="17"/>
      <c r="OS276" s="17"/>
      <c r="OT276" s="17"/>
      <c r="OU276" s="17"/>
      <c r="OV276" s="17"/>
      <c r="OW276" s="17"/>
      <c r="OX276" s="17"/>
      <c r="OY276" s="17"/>
      <c r="OZ276" s="17"/>
      <c r="PA276" s="17"/>
      <c r="PB276" s="17"/>
      <c r="PC276" s="17"/>
      <c r="PD276" s="17"/>
      <c r="PE276" s="17"/>
      <c r="PF276" s="17"/>
      <c r="PG276" s="17"/>
      <c r="PH276" s="17"/>
      <c r="PI276" s="17"/>
      <c r="PJ276" s="17"/>
      <c r="PK276" s="17"/>
      <c r="PL276" s="17"/>
      <c r="PM276" s="17"/>
      <c r="PN276" s="17"/>
      <c r="PO276" s="17"/>
      <c r="PP276" s="17"/>
      <c r="PQ276" s="17"/>
      <c r="PR276" s="17"/>
      <c r="PS276" s="17"/>
      <c r="PT276" s="17"/>
      <c r="PU276" s="17"/>
      <c r="PV276" s="17"/>
      <c r="PW276" s="17"/>
      <c r="PX276" s="17"/>
      <c r="PY276" s="17"/>
      <c r="PZ276" s="17"/>
      <c r="QA276" s="17"/>
      <c r="QB276" s="17"/>
      <c r="QC276" s="17"/>
      <c r="QD276" s="17"/>
      <c r="QE276" s="17"/>
      <c r="QF276" s="17"/>
      <c r="QG276" s="17"/>
      <c r="QH276" s="17"/>
      <c r="QI276" s="17"/>
      <c r="QJ276" s="17"/>
      <c r="QK276" s="17"/>
      <c r="QL276" s="17"/>
      <c r="QM276" s="17"/>
      <c r="QN276" s="17"/>
      <c r="QO276" s="17"/>
      <c r="QP276" s="17"/>
      <c r="QQ276" s="17"/>
      <c r="QR276" s="17"/>
      <c r="QS276" s="17"/>
      <c r="QT276" s="17"/>
      <c r="QU276" s="17"/>
      <c r="QV276" s="17"/>
      <c r="QW276" s="17"/>
      <c r="QX276" s="17"/>
      <c r="QY276" s="17"/>
      <c r="QZ276" s="17"/>
      <c r="RA276" s="17"/>
      <c r="RB276" s="17"/>
      <c r="RC276" s="17"/>
      <c r="RD276" s="17"/>
      <c r="RE276" s="17"/>
      <c r="RF276" s="17"/>
      <c r="RG276" s="17"/>
      <c r="RH276" s="17"/>
      <c r="RI276" s="17"/>
      <c r="RJ276" s="17"/>
      <c r="RK276" s="17"/>
      <c r="RL276" s="17"/>
      <c r="RM276" s="17"/>
      <c r="RN276" s="17"/>
      <c r="RO276" s="17"/>
      <c r="RP276" s="17"/>
      <c r="RQ276" s="17"/>
      <c r="RR276" s="17"/>
      <c r="RS276" s="17"/>
      <c r="RT276" s="17"/>
      <c r="RU276" s="17"/>
      <c r="RV276" s="17"/>
      <c r="RW276" s="17"/>
      <c r="RX276" s="17"/>
      <c r="RY276" s="17"/>
      <c r="RZ276" s="17"/>
      <c r="SA276" s="17"/>
      <c r="SB276" s="17"/>
      <c r="SC276" s="17"/>
      <c r="SD276" s="17"/>
      <c r="SE276" s="17"/>
      <c r="SF276" s="17"/>
      <c r="SG276" s="17"/>
      <c r="SH276" s="17"/>
      <c r="SI276" s="17"/>
      <c r="SJ276" s="17"/>
      <c r="SK276" s="17"/>
      <c r="SL276" s="17"/>
      <c r="SM276" s="17"/>
      <c r="SN276" s="17"/>
      <c r="SO276" s="17"/>
      <c r="SP276" s="17"/>
      <c r="SQ276" s="17"/>
      <c r="SR276" s="17"/>
      <c r="SS276" s="17"/>
      <c r="ST276" s="17"/>
      <c r="SU276" s="17"/>
      <c r="SV276" s="17"/>
      <c r="SW276" s="17"/>
      <c r="SX276" s="17"/>
      <c r="SY276" s="17"/>
      <c r="SZ276" s="17"/>
      <c r="TA276" s="17"/>
      <c r="TB276" s="17"/>
      <c r="TC276" s="17"/>
      <c r="TD276" s="17"/>
      <c r="TE276" s="17"/>
      <c r="TF276" s="17"/>
      <c r="TG276" s="17"/>
      <c r="TH276" s="17"/>
      <c r="TI276" s="17"/>
      <c r="TJ276" s="17"/>
      <c r="TK276" s="17"/>
      <c r="TL276" s="17"/>
      <c r="TM276" s="17"/>
      <c r="TN276" s="17"/>
      <c r="TO276" s="17"/>
      <c r="TP276" s="17"/>
      <c r="TQ276" s="17"/>
      <c r="TR276" s="17"/>
      <c r="TS276" s="17"/>
      <c r="TT276" s="17"/>
      <c r="TU276" s="17"/>
      <c r="TV276" s="17"/>
      <c r="TW276" s="17"/>
      <c r="TX276" s="17"/>
      <c r="TY276" s="17"/>
      <c r="TZ276" s="17"/>
      <c r="UA276" s="17"/>
      <c r="UB276" s="17"/>
      <c r="UC276" s="17"/>
      <c r="UD276" s="17"/>
      <c r="UE276" s="17"/>
      <c r="UF276" s="17"/>
      <c r="UG276" s="17"/>
      <c r="UH276" s="17"/>
      <c r="UI276" s="17"/>
      <c r="UJ276" s="17"/>
      <c r="UK276" s="17"/>
      <c r="UL276" s="17"/>
      <c r="UM276" s="17"/>
      <c r="UN276" s="17"/>
      <c r="UO276" s="17"/>
      <c r="UP276" s="17"/>
      <c r="UQ276" s="17"/>
      <c r="UR276" s="17"/>
      <c r="US276" s="17"/>
      <c r="UT276" s="17"/>
      <c r="UU276" s="17"/>
      <c r="UV276" s="17"/>
      <c r="UW276" s="17"/>
      <c r="UX276" s="17"/>
      <c r="UY276" s="17"/>
      <c r="UZ276" s="17"/>
      <c r="VA276" s="17"/>
      <c r="VB276" s="17"/>
      <c r="VC276" s="17"/>
      <c r="VD276" s="17"/>
      <c r="VE276" s="17"/>
      <c r="VF276" s="17"/>
      <c r="VG276" s="17"/>
      <c r="VH276" s="17"/>
      <c r="VI276" s="17"/>
      <c r="VJ276" s="17"/>
      <c r="VK276" s="17"/>
      <c r="VL276" s="17"/>
      <c r="VM276" s="17"/>
      <c r="VN276" s="17"/>
      <c r="VO276" s="17"/>
      <c r="VP276" s="17"/>
      <c r="VQ276" s="17"/>
      <c r="VR276" s="17"/>
      <c r="VS276" s="17"/>
      <c r="VT276" s="17"/>
      <c r="VU276" s="17"/>
      <c r="VV276" s="17"/>
      <c r="VW276" s="17"/>
      <c r="VX276" s="17"/>
      <c r="VY276" s="17"/>
      <c r="VZ276" s="17"/>
      <c r="WA276" s="17"/>
      <c r="WB276" s="17"/>
      <c r="WC276" s="17"/>
      <c r="WD276" s="17"/>
      <c r="WE276" s="17"/>
      <c r="WF276" s="17"/>
      <c r="WG276" s="17"/>
      <c r="WH276" s="17"/>
      <c r="WI276" s="17"/>
      <c r="WJ276" s="17"/>
      <c r="WK276" s="17"/>
      <c r="WL276" s="17"/>
      <c r="WM276" s="17"/>
      <c r="WN276" s="17"/>
      <c r="WO276" s="17"/>
      <c r="WP276" s="17"/>
      <c r="WQ276" s="17"/>
      <c r="WR276" s="17"/>
      <c r="WS276" s="17"/>
      <c r="WT276" s="17"/>
      <c r="WU276" s="17"/>
      <c r="WV276" s="17"/>
      <c r="WW276" s="17"/>
      <c r="WX276" s="17"/>
      <c r="WY276" s="17"/>
      <c r="WZ276" s="17"/>
      <c r="XA276" s="17"/>
      <c r="XB276" s="17"/>
      <c r="XC276" s="17"/>
      <c r="XD276" s="17"/>
      <c r="XE276" s="17"/>
      <c r="XF276" s="17"/>
      <c r="XG276" s="17"/>
      <c r="XH276" s="17"/>
      <c r="XI276" s="17"/>
      <c r="XJ276" s="17"/>
      <c r="XK276" s="17"/>
      <c r="XL276" s="17"/>
      <c r="XM276" s="17"/>
      <c r="XN276" s="17"/>
      <c r="XO276" s="17"/>
      <c r="XP276" s="17"/>
      <c r="XQ276" s="17"/>
      <c r="XR276" s="17"/>
      <c r="XS276" s="17"/>
      <c r="XT276" s="17"/>
      <c r="XU276" s="17"/>
      <c r="XV276" s="17"/>
      <c r="XW276" s="17"/>
      <c r="XX276" s="17"/>
      <c r="XY276" s="17"/>
      <c r="XZ276" s="17"/>
      <c r="YA276" s="17"/>
      <c r="YB276" s="17"/>
      <c r="YC276" s="17"/>
      <c r="YD276" s="17"/>
      <c r="YE276" s="17"/>
      <c r="YF276" s="17"/>
      <c r="YG276" s="17"/>
      <c r="YH276" s="17"/>
      <c r="YI276" s="17"/>
      <c r="YJ276" s="17"/>
      <c r="YK276" s="17"/>
      <c r="YL276" s="17"/>
      <c r="YM276" s="17"/>
      <c r="YN276" s="17"/>
      <c r="YO276" s="17"/>
      <c r="YP276" s="17"/>
      <c r="YQ276" s="17"/>
      <c r="YR276" s="17"/>
      <c r="YS276" s="17"/>
      <c r="YT276" s="17"/>
      <c r="YU276" s="17"/>
      <c r="YV276" s="17"/>
      <c r="YW276" s="17"/>
      <c r="YX276" s="17"/>
      <c r="YY276" s="17"/>
      <c r="YZ276" s="17"/>
      <c r="ZA276" s="17"/>
      <c r="ZB276" s="17"/>
      <c r="ZC276" s="17"/>
      <c r="ZD276" s="17"/>
      <c r="ZE276" s="17"/>
      <c r="ZF276" s="17"/>
      <c r="ZG276" s="17"/>
      <c r="ZH276" s="17"/>
      <c r="ZI276" s="17"/>
      <c r="ZJ276" s="17"/>
      <c r="ZK276" s="17"/>
      <c r="ZL276" s="17"/>
      <c r="ZM276" s="17"/>
      <c r="ZN276" s="17"/>
      <c r="ZO276" s="17"/>
      <c r="ZP276" s="17"/>
      <c r="ZQ276" s="17"/>
      <c r="ZR276" s="17"/>
      <c r="ZS276" s="17"/>
      <c r="ZT276" s="17"/>
      <c r="ZU276" s="17"/>
      <c r="ZV276" s="17"/>
      <c r="ZW276" s="17"/>
      <c r="ZX276" s="17"/>
      <c r="ZY276" s="17"/>
      <c r="ZZ276" s="17"/>
      <c r="AAA276" s="17"/>
      <c r="AAB276" s="17"/>
      <c r="AAC276" s="17"/>
      <c r="AAD276" s="17"/>
      <c r="AAE276" s="17"/>
      <c r="AAF276" s="17"/>
      <c r="AAG276" s="17"/>
      <c r="AAH276" s="17"/>
      <c r="AAI276" s="17"/>
      <c r="AAJ276" s="17"/>
    </row>
    <row r="277" spans="72:712" x14ac:dyDescent="0.45"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  <c r="IY277" s="17"/>
      <c r="IZ277" s="17"/>
      <c r="JA277" s="17"/>
      <c r="JB277" s="17"/>
      <c r="JC277" s="17"/>
      <c r="JD277" s="17"/>
      <c r="JE277" s="17"/>
      <c r="JF277" s="17"/>
      <c r="JG277" s="17"/>
      <c r="JH277" s="17"/>
      <c r="JI277" s="17"/>
      <c r="JJ277" s="17"/>
      <c r="JK277" s="17"/>
      <c r="JL277" s="17"/>
      <c r="JM277" s="17"/>
      <c r="JN277" s="17"/>
      <c r="JO277" s="17"/>
      <c r="JP277" s="17"/>
      <c r="JQ277" s="17"/>
      <c r="JR277" s="17"/>
      <c r="JS277" s="17"/>
      <c r="JT277" s="17"/>
      <c r="JU277" s="17"/>
      <c r="JV277" s="17"/>
      <c r="JW277" s="17"/>
      <c r="JX277" s="17"/>
      <c r="JY277" s="17"/>
      <c r="JZ277" s="17"/>
      <c r="KA277" s="17"/>
      <c r="KB277" s="17"/>
      <c r="KC277" s="17"/>
      <c r="KD277" s="17"/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7"/>
      <c r="KQ277" s="17"/>
      <c r="KR277" s="17"/>
      <c r="KS277" s="17"/>
      <c r="KT277" s="17"/>
      <c r="KU277" s="17"/>
      <c r="KV277" s="17"/>
      <c r="KW277" s="17"/>
      <c r="KX277" s="17"/>
      <c r="KY277" s="17"/>
      <c r="KZ277" s="17"/>
      <c r="LA277" s="17"/>
      <c r="LB277" s="17"/>
      <c r="LC277" s="17"/>
      <c r="LD277" s="17"/>
      <c r="LE277" s="17"/>
      <c r="LF277" s="17"/>
      <c r="LG277" s="17"/>
      <c r="LH277" s="17"/>
      <c r="LI277" s="17"/>
      <c r="LJ277" s="17"/>
      <c r="LK277" s="17"/>
      <c r="LL277" s="17"/>
      <c r="LM277" s="17"/>
      <c r="LN277" s="17"/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D277" s="17"/>
      <c r="ME277" s="17"/>
      <c r="MF277" s="17"/>
      <c r="MG277" s="17"/>
      <c r="MH277" s="17"/>
      <c r="MI277" s="17"/>
      <c r="MJ277" s="17"/>
      <c r="MK277" s="17"/>
      <c r="ML277" s="17"/>
      <c r="MM277" s="17"/>
      <c r="MN277" s="17"/>
      <c r="MO277" s="17"/>
      <c r="MP277" s="17"/>
      <c r="MQ277" s="17"/>
      <c r="MR277" s="17"/>
      <c r="MS277" s="17"/>
      <c r="MT277" s="17"/>
      <c r="MU277" s="17"/>
      <c r="MV277" s="17"/>
      <c r="MW277" s="17"/>
      <c r="MX277" s="17"/>
      <c r="MY277" s="17"/>
      <c r="MZ277" s="17"/>
      <c r="NA277" s="17"/>
      <c r="NB277" s="17"/>
      <c r="NC277" s="17"/>
      <c r="ND277" s="17"/>
      <c r="NE277" s="17"/>
      <c r="NF277" s="17"/>
      <c r="NG277" s="17"/>
      <c r="NH277" s="17"/>
      <c r="NI277" s="17"/>
      <c r="NJ277" s="17"/>
      <c r="NK277" s="17"/>
      <c r="NL277" s="17"/>
      <c r="NM277" s="17"/>
      <c r="NN277" s="17"/>
      <c r="NO277" s="17"/>
      <c r="NP277" s="17"/>
      <c r="NQ277" s="17"/>
      <c r="NR277" s="17"/>
      <c r="NS277" s="17"/>
      <c r="NT277" s="17"/>
      <c r="NU277" s="17"/>
      <c r="NV277" s="17"/>
      <c r="NW277" s="17"/>
      <c r="NX277" s="17"/>
      <c r="NY277" s="17"/>
      <c r="NZ277" s="17"/>
      <c r="OA277" s="17"/>
      <c r="OB277" s="17"/>
      <c r="OC277" s="17"/>
      <c r="OD277" s="17"/>
      <c r="OE277" s="17"/>
      <c r="OF277" s="17"/>
      <c r="OG277" s="17"/>
      <c r="OH277" s="17"/>
      <c r="OI277" s="17"/>
      <c r="OJ277" s="17"/>
      <c r="OK277" s="17"/>
      <c r="OL277" s="17"/>
      <c r="OM277" s="17"/>
      <c r="ON277" s="17"/>
      <c r="OO277" s="17"/>
      <c r="OP277" s="17"/>
      <c r="OQ277" s="17"/>
      <c r="OR277" s="17"/>
      <c r="OS277" s="17"/>
      <c r="OT277" s="17"/>
      <c r="OU277" s="17"/>
      <c r="OV277" s="17"/>
      <c r="OW277" s="17"/>
      <c r="OX277" s="17"/>
      <c r="OY277" s="17"/>
      <c r="OZ277" s="17"/>
      <c r="PA277" s="17"/>
      <c r="PB277" s="17"/>
      <c r="PC277" s="17"/>
      <c r="PD277" s="17"/>
      <c r="PE277" s="17"/>
      <c r="PF277" s="17"/>
      <c r="PG277" s="17"/>
      <c r="PH277" s="17"/>
      <c r="PI277" s="17"/>
      <c r="PJ277" s="17"/>
      <c r="PK277" s="17"/>
      <c r="PL277" s="17"/>
      <c r="PM277" s="17"/>
      <c r="PN277" s="17"/>
      <c r="PO277" s="17"/>
      <c r="PP277" s="17"/>
      <c r="PQ277" s="17"/>
      <c r="PR277" s="17"/>
      <c r="PS277" s="17"/>
      <c r="PT277" s="17"/>
      <c r="PU277" s="17"/>
      <c r="PV277" s="17"/>
      <c r="PW277" s="17"/>
      <c r="PX277" s="17"/>
      <c r="PY277" s="17"/>
      <c r="PZ277" s="17"/>
      <c r="QA277" s="17"/>
      <c r="QB277" s="17"/>
      <c r="QC277" s="17"/>
      <c r="QD277" s="17"/>
      <c r="QE277" s="17"/>
      <c r="QF277" s="17"/>
      <c r="QG277" s="17"/>
      <c r="QH277" s="17"/>
      <c r="QI277" s="17"/>
      <c r="QJ277" s="17"/>
      <c r="QK277" s="17"/>
      <c r="QL277" s="17"/>
      <c r="QM277" s="17"/>
      <c r="QN277" s="17"/>
      <c r="QO277" s="17"/>
      <c r="QP277" s="17"/>
      <c r="QQ277" s="17"/>
      <c r="QR277" s="17"/>
      <c r="QS277" s="17"/>
      <c r="QT277" s="17"/>
      <c r="QU277" s="17"/>
      <c r="QV277" s="17"/>
      <c r="QW277" s="17"/>
      <c r="QX277" s="17"/>
      <c r="QY277" s="17"/>
      <c r="QZ277" s="17"/>
      <c r="RA277" s="17"/>
      <c r="RB277" s="17"/>
      <c r="RC277" s="17"/>
      <c r="RD277" s="17"/>
      <c r="RE277" s="17"/>
      <c r="RF277" s="17"/>
      <c r="RG277" s="17"/>
      <c r="RH277" s="17"/>
      <c r="RI277" s="17"/>
      <c r="RJ277" s="17"/>
      <c r="RK277" s="17"/>
      <c r="RL277" s="17"/>
      <c r="RM277" s="17"/>
      <c r="RN277" s="17"/>
      <c r="RO277" s="17"/>
      <c r="RP277" s="17"/>
      <c r="RQ277" s="17"/>
      <c r="RR277" s="17"/>
      <c r="RS277" s="17"/>
      <c r="RT277" s="17"/>
      <c r="RU277" s="17"/>
      <c r="RV277" s="17"/>
      <c r="RW277" s="17"/>
      <c r="RX277" s="17"/>
      <c r="RY277" s="17"/>
      <c r="RZ277" s="17"/>
      <c r="SA277" s="17"/>
      <c r="SB277" s="17"/>
      <c r="SC277" s="17"/>
      <c r="SD277" s="17"/>
      <c r="SE277" s="17"/>
      <c r="SF277" s="17"/>
      <c r="SG277" s="17"/>
      <c r="SH277" s="17"/>
      <c r="SI277" s="17"/>
      <c r="SJ277" s="17"/>
      <c r="SK277" s="17"/>
      <c r="SL277" s="17"/>
      <c r="SM277" s="17"/>
      <c r="SN277" s="17"/>
      <c r="SO277" s="17"/>
      <c r="SP277" s="17"/>
      <c r="SQ277" s="17"/>
      <c r="SR277" s="17"/>
      <c r="SS277" s="17"/>
      <c r="ST277" s="17"/>
      <c r="SU277" s="17"/>
      <c r="SV277" s="17"/>
      <c r="SW277" s="17"/>
      <c r="SX277" s="17"/>
      <c r="SY277" s="17"/>
      <c r="SZ277" s="17"/>
      <c r="TA277" s="17"/>
      <c r="TB277" s="17"/>
      <c r="TC277" s="17"/>
      <c r="TD277" s="17"/>
      <c r="TE277" s="17"/>
      <c r="TF277" s="17"/>
      <c r="TG277" s="17"/>
      <c r="TH277" s="17"/>
      <c r="TI277" s="17"/>
      <c r="TJ277" s="17"/>
      <c r="TK277" s="17"/>
      <c r="TL277" s="17"/>
      <c r="TM277" s="17"/>
      <c r="TN277" s="17"/>
      <c r="TO277" s="17"/>
      <c r="TP277" s="17"/>
      <c r="TQ277" s="17"/>
      <c r="TR277" s="17"/>
      <c r="TS277" s="17"/>
      <c r="TT277" s="17"/>
      <c r="TU277" s="17"/>
      <c r="TV277" s="17"/>
      <c r="TW277" s="17"/>
      <c r="TX277" s="17"/>
      <c r="TY277" s="17"/>
      <c r="TZ277" s="17"/>
      <c r="UA277" s="17"/>
      <c r="UB277" s="17"/>
      <c r="UC277" s="17"/>
      <c r="UD277" s="17"/>
      <c r="UE277" s="17"/>
      <c r="UF277" s="17"/>
      <c r="UG277" s="17"/>
      <c r="UH277" s="17"/>
      <c r="UI277" s="17"/>
      <c r="UJ277" s="17"/>
      <c r="UK277" s="17"/>
      <c r="UL277" s="17"/>
      <c r="UM277" s="17"/>
      <c r="UN277" s="17"/>
      <c r="UO277" s="17"/>
      <c r="UP277" s="17"/>
      <c r="UQ277" s="17"/>
      <c r="UR277" s="17"/>
      <c r="US277" s="17"/>
      <c r="UT277" s="17"/>
      <c r="UU277" s="17"/>
      <c r="UV277" s="17"/>
      <c r="UW277" s="17"/>
      <c r="UX277" s="17"/>
      <c r="UY277" s="17"/>
      <c r="UZ277" s="17"/>
      <c r="VA277" s="17"/>
      <c r="VB277" s="17"/>
      <c r="VC277" s="17"/>
      <c r="VD277" s="17"/>
      <c r="VE277" s="17"/>
      <c r="VF277" s="17"/>
      <c r="VG277" s="17"/>
      <c r="VH277" s="17"/>
      <c r="VI277" s="17"/>
      <c r="VJ277" s="17"/>
      <c r="VK277" s="17"/>
      <c r="VL277" s="17"/>
      <c r="VM277" s="17"/>
      <c r="VN277" s="17"/>
      <c r="VO277" s="17"/>
      <c r="VP277" s="17"/>
      <c r="VQ277" s="17"/>
      <c r="VR277" s="17"/>
      <c r="VS277" s="17"/>
      <c r="VT277" s="17"/>
      <c r="VU277" s="17"/>
      <c r="VV277" s="17"/>
      <c r="VW277" s="17"/>
      <c r="VX277" s="17"/>
      <c r="VY277" s="17"/>
      <c r="VZ277" s="17"/>
      <c r="WA277" s="17"/>
      <c r="WB277" s="17"/>
      <c r="WC277" s="17"/>
      <c r="WD277" s="17"/>
      <c r="WE277" s="17"/>
      <c r="WF277" s="17"/>
      <c r="WG277" s="17"/>
      <c r="WH277" s="17"/>
      <c r="WI277" s="17"/>
      <c r="WJ277" s="17"/>
      <c r="WK277" s="17"/>
      <c r="WL277" s="17"/>
      <c r="WM277" s="17"/>
      <c r="WN277" s="17"/>
      <c r="WO277" s="17"/>
      <c r="WP277" s="17"/>
      <c r="WQ277" s="17"/>
      <c r="WR277" s="17"/>
      <c r="WS277" s="17"/>
      <c r="WT277" s="17"/>
      <c r="WU277" s="17"/>
      <c r="WV277" s="17"/>
      <c r="WW277" s="17"/>
      <c r="WX277" s="17"/>
      <c r="WY277" s="17"/>
      <c r="WZ277" s="17"/>
      <c r="XA277" s="17"/>
      <c r="XB277" s="17"/>
      <c r="XC277" s="17"/>
      <c r="XD277" s="17"/>
      <c r="XE277" s="17"/>
      <c r="XF277" s="17"/>
      <c r="XG277" s="17"/>
      <c r="XH277" s="17"/>
      <c r="XI277" s="17"/>
      <c r="XJ277" s="17"/>
      <c r="XK277" s="17"/>
      <c r="XL277" s="17"/>
      <c r="XM277" s="17"/>
      <c r="XN277" s="17"/>
      <c r="XO277" s="17"/>
      <c r="XP277" s="17"/>
      <c r="XQ277" s="17"/>
      <c r="XR277" s="17"/>
      <c r="XS277" s="17"/>
      <c r="XT277" s="17"/>
      <c r="XU277" s="17"/>
      <c r="XV277" s="17"/>
      <c r="XW277" s="17"/>
      <c r="XX277" s="17"/>
      <c r="XY277" s="17"/>
      <c r="XZ277" s="17"/>
      <c r="YA277" s="17"/>
      <c r="YB277" s="17"/>
      <c r="YC277" s="17"/>
      <c r="YD277" s="17"/>
      <c r="YE277" s="17"/>
      <c r="YF277" s="17"/>
      <c r="YG277" s="17"/>
      <c r="YH277" s="17"/>
      <c r="YI277" s="17"/>
      <c r="YJ277" s="17"/>
      <c r="YK277" s="17"/>
      <c r="YL277" s="17"/>
      <c r="YM277" s="17"/>
      <c r="YN277" s="17"/>
      <c r="YO277" s="17"/>
      <c r="YP277" s="17"/>
      <c r="YQ277" s="17"/>
      <c r="YR277" s="17"/>
      <c r="YS277" s="17"/>
      <c r="YT277" s="17"/>
      <c r="YU277" s="17"/>
      <c r="YV277" s="17"/>
      <c r="YW277" s="17"/>
      <c r="YX277" s="17"/>
      <c r="YY277" s="17"/>
      <c r="YZ277" s="17"/>
      <c r="ZA277" s="17"/>
      <c r="ZB277" s="17"/>
      <c r="ZC277" s="17"/>
      <c r="ZD277" s="17"/>
      <c r="ZE277" s="17"/>
      <c r="ZF277" s="17"/>
      <c r="ZG277" s="17"/>
      <c r="ZH277" s="17"/>
      <c r="ZI277" s="17"/>
      <c r="ZJ277" s="17"/>
      <c r="ZK277" s="17"/>
      <c r="ZL277" s="17"/>
      <c r="ZM277" s="17"/>
      <c r="ZN277" s="17"/>
      <c r="ZO277" s="17"/>
      <c r="ZP277" s="17"/>
      <c r="ZQ277" s="17"/>
      <c r="ZR277" s="17"/>
      <c r="ZS277" s="17"/>
      <c r="ZT277" s="17"/>
      <c r="ZU277" s="17"/>
      <c r="ZV277" s="17"/>
      <c r="ZW277" s="17"/>
      <c r="ZX277" s="17"/>
      <c r="ZY277" s="17"/>
      <c r="ZZ277" s="17"/>
      <c r="AAA277" s="17"/>
      <c r="AAB277" s="17"/>
      <c r="AAC277" s="17"/>
      <c r="AAD277" s="17"/>
      <c r="AAE277" s="17"/>
      <c r="AAF277" s="17"/>
      <c r="AAG277" s="17"/>
      <c r="AAH277" s="17"/>
      <c r="AAI277" s="17"/>
      <c r="AAJ277" s="17"/>
    </row>
    <row r="278" spans="72:712" x14ac:dyDescent="0.45"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  <c r="IR278" s="17"/>
      <c r="IS278" s="17"/>
      <c r="IT278" s="17"/>
      <c r="IU278" s="17"/>
      <c r="IV278" s="17"/>
      <c r="IW278" s="17"/>
      <c r="IX278" s="17"/>
      <c r="IY278" s="17"/>
      <c r="IZ278" s="17"/>
      <c r="JA278" s="17"/>
      <c r="JB278" s="17"/>
      <c r="JC278" s="17"/>
      <c r="JD278" s="17"/>
      <c r="JE278" s="17"/>
      <c r="JF278" s="17"/>
      <c r="JG278" s="17"/>
      <c r="JH278" s="17"/>
      <c r="JI278" s="17"/>
      <c r="JJ278" s="17"/>
      <c r="JK278" s="17"/>
      <c r="JL278" s="17"/>
      <c r="JM278" s="17"/>
      <c r="JN278" s="17"/>
      <c r="JO278" s="17"/>
      <c r="JP278" s="17"/>
      <c r="JQ278" s="17"/>
      <c r="JR278" s="17"/>
      <c r="JS278" s="17"/>
      <c r="JT278" s="17"/>
      <c r="JU278" s="17"/>
      <c r="JV278" s="17"/>
      <c r="JW278" s="17"/>
      <c r="JX278" s="17"/>
      <c r="JY278" s="17"/>
      <c r="JZ278" s="17"/>
      <c r="KA278" s="17"/>
      <c r="KB278" s="17"/>
      <c r="KC278" s="17"/>
      <c r="KD278" s="17"/>
      <c r="KE278" s="17"/>
      <c r="KF278" s="17"/>
      <c r="KG278" s="17"/>
      <c r="KH278" s="17"/>
      <c r="KI278" s="17"/>
      <c r="KJ278" s="17"/>
      <c r="KK278" s="17"/>
      <c r="KL278" s="17"/>
      <c r="KM278" s="17"/>
      <c r="KN278" s="17"/>
      <c r="KO278" s="17"/>
      <c r="KP278" s="17"/>
      <c r="KQ278" s="17"/>
      <c r="KR278" s="17"/>
      <c r="KS278" s="17"/>
      <c r="KT278" s="17"/>
      <c r="KU278" s="17"/>
      <c r="KV278" s="17"/>
      <c r="KW278" s="17"/>
      <c r="KX278" s="17"/>
      <c r="KY278" s="17"/>
      <c r="KZ278" s="17"/>
      <c r="LA278" s="17"/>
      <c r="LB278" s="17"/>
      <c r="LC278" s="17"/>
      <c r="LD278" s="17"/>
      <c r="LE278" s="17"/>
      <c r="LF278" s="17"/>
      <c r="LG278" s="17"/>
      <c r="LH278" s="17"/>
      <c r="LI278" s="17"/>
      <c r="LJ278" s="17"/>
      <c r="LK278" s="17"/>
      <c r="LL278" s="17"/>
      <c r="LM278" s="17"/>
      <c r="LN278" s="17"/>
      <c r="LO278" s="17"/>
      <c r="LP278" s="17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D278" s="17"/>
      <c r="ME278" s="17"/>
      <c r="MF278" s="17"/>
      <c r="MG278" s="17"/>
      <c r="MH278" s="17"/>
      <c r="MI278" s="17"/>
      <c r="MJ278" s="17"/>
      <c r="MK278" s="17"/>
      <c r="ML278" s="17"/>
      <c r="MM278" s="17"/>
      <c r="MN278" s="17"/>
      <c r="MO278" s="17"/>
      <c r="MP278" s="17"/>
      <c r="MQ278" s="17"/>
      <c r="MR278" s="17"/>
      <c r="MS278" s="17"/>
      <c r="MT278" s="17"/>
      <c r="MU278" s="17"/>
      <c r="MV278" s="17"/>
      <c r="MW278" s="17"/>
      <c r="MX278" s="17"/>
      <c r="MY278" s="17"/>
      <c r="MZ278" s="17"/>
      <c r="NA278" s="17"/>
      <c r="NB278" s="17"/>
      <c r="NC278" s="17"/>
      <c r="ND278" s="17"/>
      <c r="NE278" s="17"/>
      <c r="NF278" s="17"/>
      <c r="NG278" s="17"/>
      <c r="NH278" s="17"/>
      <c r="NI278" s="17"/>
      <c r="NJ278" s="17"/>
      <c r="NK278" s="17"/>
      <c r="NL278" s="17"/>
      <c r="NM278" s="17"/>
      <c r="NN278" s="17"/>
      <c r="NO278" s="17"/>
      <c r="NP278" s="17"/>
      <c r="NQ278" s="17"/>
      <c r="NR278" s="17"/>
      <c r="NS278" s="17"/>
      <c r="NT278" s="17"/>
      <c r="NU278" s="17"/>
      <c r="NV278" s="17"/>
      <c r="NW278" s="17"/>
      <c r="NX278" s="17"/>
      <c r="NY278" s="17"/>
      <c r="NZ278" s="17"/>
      <c r="OA278" s="17"/>
      <c r="OB278" s="17"/>
      <c r="OC278" s="17"/>
      <c r="OD278" s="17"/>
      <c r="OE278" s="17"/>
      <c r="OF278" s="17"/>
      <c r="OG278" s="17"/>
      <c r="OH278" s="17"/>
      <c r="OI278" s="17"/>
      <c r="OJ278" s="17"/>
      <c r="OK278" s="17"/>
      <c r="OL278" s="17"/>
      <c r="OM278" s="17"/>
      <c r="ON278" s="17"/>
      <c r="OO278" s="17"/>
      <c r="OP278" s="17"/>
      <c r="OQ278" s="17"/>
      <c r="OR278" s="17"/>
      <c r="OS278" s="17"/>
      <c r="OT278" s="17"/>
      <c r="OU278" s="17"/>
      <c r="OV278" s="17"/>
      <c r="OW278" s="17"/>
      <c r="OX278" s="17"/>
      <c r="OY278" s="17"/>
      <c r="OZ278" s="17"/>
      <c r="PA278" s="17"/>
      <c r="PB278" s="17"/>
      <c r="PC278" s="17"/>
      <c r="PD278" s="17"/>
      <c r="PE278" s="17"/>
      <c r="PF278" s="17"/>
      <c r="PG278" s="17"/>
      <c r="PH278" s="17"/>
      <c r="PI278" s="17"/>
      <c r="PJ278" s="17"/>
      <c r="PK278" s="17"/>
      <c r="PL278" s="17"/>
      <c r="PM278" s="17"/>
      <c r="PN278" s="17"/>
      <c r="PO278" s="17"/>
      <c r="PP278" s="17"/>
      <c r="PQ278" s="17"/>
      <c r="PR278" s="17"/>
      <c r="PS278" s="17"/>
      <c r="PT278" s="17"/>
      <c r="PU278" s="17"/>
      <c r="PV278" s="17"/>
      <c r="PW278" s="17"/>
      <c r="PX278" s="17"/>
      <c r="PY278" s="17"/>
      <c r="PZ278" s="17"/>
      <c r="QA278" s="17"/>
      <c r="QB278" s="17"/>
      <c r="QC278" s="17"/>
      <c r="QD278" s="17"/>
      <c r="QE278" s="17"/>
      <c r="QF278" s="17"/>
      <c r="QG278" s="17"/>
      <c r="QH278" s="17"/>
      <c r="QI278" s="17"/>
      <c r="QJ278" s="17"/>
      <c r="QK278" s="17"/>
      <c r="QL278" s="17"/>
      <c r="QM278" s="17"/>
      <c r="QN278" s="17"/>
      <c r="QO278" s="17"/>
      <c r="QP278" s="17"/>
      <c r="QQ278" s="17"/>
      <c r="QR278" s="17"/>
      <c r="QS278" s="17"/>
      <c r="QT278" s="17"/>
      <c r="QU278" s="17"/>
      <c r="QV278" s="17"/>
      <c r="QW278" s="17"/>
      <c r="QX278" s="17"/>
      <c r="QY278" s="17"/>
      <c r="QZ278" s="17"/>
      <c r="RA278" s="17"/>
      <c r="RB278" s="17"/>
      <c r="RC278" s="17"/>
      <c r="RD278" s="17"/>
      <c r="RE278" s="17"/>
      <c r="RF278" s="17"/>
      <c r="RG278" s="17"/>
      <c r="RH278" s="17"/>
      <c r="RI278" s="17"/>
      <c r="RJ278" s="17"/>
      <c r="RK278" s="17"/>
      <c r="RL278" s="17"/>
      <c r="RM278" s="17"/>
      <c r="RN278" s="17"/>
      <c r="RO278" s="17"/>
      <c r="RP278" s="17"/>
      <c r="RQ278" s="17"/>
      <c r="RR278" s="17"/>
      <c r="RS278" s="17"/>
      <c r="RT278" s="17"/>
      <c r="RU278" s="17"/>
      <c r="RV278" s="17"/>
      <c r="RW278" s="17"/>
      <c r="RX278" s="17"/>
      <c r="RY278" s="17"/>
      <c r="RZ278" s="17"/>
      <c r="SA278" s="17"/>
      <c r="SB278" s="17"/>
      <c r="SC278" s="17"/>
      <c r="SD278" s="17"/>
      <c r="SE278" s="17"/>
      <c r="SF278" s="17"/>
      <c r="SG278" s="17"/>
      <c r="SH278" s="17"/>
      <c r="SI278" s="17"/>
      <c r="SJ278" s="17"/>
      <c r="SK278" s="17"/>
      <c r="SL278" s="17"/>
      <c r="SM278" s="17"/>
      <c r="SN278" s="17"/>
      <c r="SO278" s="17"/>
      <c r="SP278" s="17"/>
      <c r="SQ278" s="17"/>
      <c r="SR278" s="17"/>
      <c r="SS278" s="17"/>
      <c r="ST278" s="17"/>
      <c r="SU278" s="17"/>
      <c r="SV278" s="17"/>
      <c r="SW278" s="17"/>
      <c r="SX278" s="17"/>
      <c r="SY278" s="17"/>
      <c r="SZ278" s="17"/>
      <c r="TA278" s="17"/>
      <c r="TB278" s="17"/>
      <c r="TC278" s="17"/>
      <c r="TD278" s="17"/>
      <c r="TE278" s="17"/>
      <c r="TF278" s="17"/>
      <c r="TG278" s="17"/>
      <c r="TH278" s="17"/>
      <c r="TI278" s="17"/>
      <c r="TJ278" s="17"/>
      <c r="TK278" s="17"/>
      <c r="TL278" s="17"/>
      <c r="TM278" s="17"/>
      <c r="TN278" s="17"/>
      <c r="TO278" s="17"/>
      <c r="TP278" s="17"/>
      <c r="TQ278" s="17"/>
      <c r="TR278" s="17"/>
      <c r="TS278" s="17"/>
      <c r="TT278" s="17"/>
      <c r="TU278" s="17"/>
      <c r="TV278" s="17"/>
      <c r="TW278" s="17"/>
      <c r="TX278" s="17"/>
      <c r="TY278" s="17"/>
      <c r="TZ278" s="17"/>
      <c r="UA278" s="17"/>
      <c r="UB278" s="17"/>
      <c r="UC278" s="17"/>
      <c r="UD278" s="17"/>
      <c r="UE278" s="17"/>
      <c r="UF278" s="17"/>
      <c r="UG278" s="17"/>
      <c r="UH278" s="17"/>
      <c r="UI278" s="17"/>
      <c r="UJ278" s="17"/>
      <c r="UK278" s="17"/>
      <c r="UL278" s="17"/>
      <c r="UM278" s="17"/>
      <c r="UN278" s="17"/>
      <c r="UO278" s="17"/>
      <c r="UP278" s="17"/>
      <c r="UQ278" s="17"/>
      <c r="UR278" s="17"/>
      <c r="US278" s="17"/>
      <c r="UT278" s="17"/>
      <c r="UU278" s="17"/>
      <c r="UV278" s="17"/>
      <c r="UW278" s="17"/>
      <c r="UX278" s="17"/>
      <c r="UY278" s="17"/>
      <c r="UZ278" s="17"/>
      <c r="VA278" s="17"/>
      <c r="VB278" s="17"/>
      <c r="VC278" s="17"/>
      <c r="VD278" s="17"/>
      <c r="VE278" s="17"/>
      <c r="VF278" s="17"/>
      <c r="VG278" s="17"/>
      <c r="VH278" s="17"/>
      <c r="VI278" s="17"/>
      <c r="VJ278" s="17"/>
      <c r="VK278" s="17"/>
      <c r="VL278" s="17"/>
      <c r="VM278" s="17"/>
      <c r="VN278" s="17"/>
      <c r="VO278" s="17"/>
      <c r="VP278" s="17"/>
      <c r="VQ278" s="17"/>
      <c r="VR278" s="17"/>
      <c r="VS278" s="17"/>
      <c r="VT278" s="17"/>
      <c r="VU278" s="17"/>
      <c r="VV278" s="17"/>
      <c r="VW278" s="17"/>
      <c r="VX278" s="17"/>
      <c r="VY278" s="17"/>
      <c r="VZ278" s="17"/>
      <c r="WA278" s="17"/>
      <c r="WB278" s="17"/>
      <c r="WC278" s="17"/>
      <c r="WD278" s="17"/>
      <c r="WE278" s="17"/>
      <c r="WF278" s="17"/>
      <c r="WG278" s="17"/>
      <c r="WH278" s="17"/>
      <c r="WI278" s="17"/>
      <c r="WJ278" s="17"/>
      <c r="WK278" s="17"/>
      <c r="WL278" s="17"/>
      <c r="WM278" s="17"/>
      <c r="WN278" s="17"/>
      <c r="WO278" s="17"/>
      <c r="WP278" s="17"/>
      <c r="WQ278" s="17"/>
      <c r="WR278" s="17"/>
      <c r="WS278" s="17"/>
      <c r="WT278" s="17"/>
      <c r="WU278" s="17"/>
      <c r="WV278" s="17"/>
      <c r="WW278" s="17"/>
      <c r="WX278" s="17"/>
      <c r="WY278" s="17"/>
      <c r="WZ278" s="17"/>
      <c r="XA278" s="17"/>
      <c r="XB278" s="17"/>
      <c r="XC278" s="17"/>
      <c r="XD278" s="17"/>
      <c r="XE278" s="17"/>
      <c r="XF278" s="17"/>
      <c r="XG278" s="17"/>
      <c r="XH278" s="17"/>
      <c r="XI278" s="17"/>
      <c r="XJ278" s="17"/>
      <c r="XK278" s="17"/>
      <c r="XL278" s="17"/>
      <c r="XM278" s="17"/>
      <c r="XN278" s="17"/>
      <c r="XO278" s="17"/>
      <c r="XP278" s="17"/>
      <c r="XQ278" s="17"/>
      <c r="XR278" s="17"/>
      <c r="XS278" s="17"/>
      <c r="XT278" s="17"/>
      <c r="XU278" s="17"/>
      <c r="XV278" s="17"/>
      <c r="XW278" s="17"/>
      <c r="XX278" s="17"/>
      <c r="XY278" s="17"/>
      <c r="XZ278" s="17"/>
      <c r="YA278" s="17"/>
      <c r="YB278" s="17"/>
      <c r="YC278" s="17"/>
      <c r="YD278" s="17"/>
      <c r="YE278" s="17"/>
      <c r="YF278" s="17"/>
      <c r="YG278" s="17"/>
      <c r="YH278" s="17"/>
      <c r="YI278" s="17"/>
      <c r="YJ278" s="17"/>
      <c r="YK278" s="17"/>
      <c r="YL278" s="17"/>
      <c r="YM278" s="17"/>
      <c r="YN278" s="17"/>
      <c r="YO278" s="17"/>
      <c r="YP278" s="17"/>
      <c r="YQ278" s="17"/>
      <c r="YR278" s="17"/>
      <c r="YS278" s="17"/>
      <c r="YT278" s="17"/>
      <c r="YU278" s="17"/>
      <c r="YV278" s="17"/>
      <c r="YW278" s="17"/>
      <c r="YX278" s="17"/>
      <c r="YY278" s="17"/>
      <c r="YZ278" s="17"/>
      <c r="ZA278" s="17"/>
      <c r="ZB278" s="17"/>
      <c r="ZC278" s="17"/>
      <c r="ZD278" s="17"/>
      <c r="ZE278" s="17"/>
      <c r="ZF278" s="17"/>
      <c r="ZG278" s="17"/>
      <c r="ZH278" s="17"/>
      <c r="ZI278" s="17"/>
      <c r="ZJ278" s="17"/>
      <c r="ZK278" s="17"/>
      <c r="ZL278" s="17"/>
      <c r="ZM278" s="17"/>
      <c r="ZN278" s="17"/>
      <c r="ZO278" s="17"/>
      <c r="ZP278" s="17"/>
      <c r="ZQ278" s="17"/>
      <c r="ZR278" s="17"/>
      <c r="ZS278" s="17"/>
      <c r="ZT278" s="17"/>
      <c r="ZU278" s="17"/>
      <c r="ZV278" s="17"/>
      <c r="ZW278" s="17"/>
      <c r="ZX278" s="17"/>
      <c r="ZY278" s="17"/>
      <c r="ZZ278" s="17"/>
      <c r="AAA278" s="17"/>
      <c r="AAB278" s="17"/>
      <c r="AAC278" s="17"/>
      <c r="AAD278" s="17"/>
      <c r="AAE278" s="17"/>
      <c r="AAF278" s="17"/>
      <c r="AAG278" s="17"/>
      <c r="AAH278" s="17"/>
      <c r="AAI278" s="17"/>
      <c r="AAJ278" s="17"/>
    </row>
    <row r="279" spans="72:712" x14ac:dyDescent="0.45"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  <c r="IT279" s="17"/>
      <c r="IU279" s="17"/>
      <c r="IV279" s="17"/>
      <c r="IW279" s="17"/>
      <c r="IX279" s="17"/>
      <c r="IY279" s="17"/>
      <c r="IZ279" s="17"/>
      <c r="JA279" s="17"/>
      <c r="JB279" s="17"/>
      <c r="JC279" s="17"/>
      <c r="JD279" s="17"/>
      <c r="JE279" s="17"/>
      <c r="JF279" s="17"/>
      <c r="JG279" s="17"/>
      <c r="JH279" s="17"/>
      <c r="JI279" s="17"/>
      <c r="JJ279" s="17"/>
      <c r="JK279" s="17"/>
      <c r="JL279" s="17"/>
      <c r="JM279" s="17"/>
      <c r="JN279" s="17"/>
      <c r="JO279" s="17"/>
      <c r="JP279" s="17"/>
      <c r="JQ279" s="17"/>
      <c r="JR279" s="17"/>
      <c r="JS279" s="17"/>
      <c r="JT279" s="17"/>
      <c r="JU279" s="17"/>
      <c r="JV279" s="17"/>
      <c r="JW279" s="17"/>
      <c r="JX279" s="17"/>
      <c r="JY279" s="17"/>
      <c r="JZ279" s="17"/>
      <c r="KA279" s="17"/>
      <c r="KB279" s="17"/>
      <c r="KC279" s="17"/>
      <c r="KD279" s="17"/>
      <c r="KE279" s="17"/>
      <c r="KF279" s="17"/>
      <c r="KG279" s="17"/>
      <c r="KH279" s="17"/>
      <c r="KI279" s="17"/>
      <c r="KJ279" s="17"/>
      <c r="KK279" s="17"/>
      <c r="KL279" s="17"/>
      <c r="KM279" s="17"/>
      <c r="KN279" s="17"/>
      <c r="KO279" s="17"/>
      <c r="KP279" s="17"/>
      <c r="KQ279" s="17"/>
      <c r="KR279" s="17"/>
      <c r="KS279" s="17"/>
      <c r="KT279" s="17"/>
      <c r="KU279" s="17"/>
      <c r="KV279" s="17"/>
      <c r="KW279" s="17"/>
      <c r="KX279" s="17"/>
      <c r="KY279" s="17"/>
      <c r="KZ279" s="17"/>
      <c r="LA279" s="17"/>
      <c r="LB279" s="17"/>
      <c r="LC279" s="17"/>
      <c r="LD279" s="17"/>
      <c r="LE279" s="17"/>
      <c r="LF279" s="17"/>
      <c r="LG279" s="17"/>
      <c r="LH279" s="17"/>
      <c r="LI279" s="17"/>
      <c r="LJ279" s="17"/>
      <c r="LK279" s="17"/>
      <c r="LL279" s="17"/>
      <c r="LM279" s="17"/>
      <c r="LN279" s="17"/>
      <c r="LO279" s="17"/>
      <c r="LP279" s="17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D279" s="17"/>
      <c r="ME279" s="17"/>
      <c r="MF279" s="17"/>
      <c r="MG279" s="17"/>
      <c r="MH279" s="17"/>
      <c r="MI279" s="17"/>
      <c r="MJ279" s="17"/>
      <c r="MK279" s="17"/>
      <c r="ML279" s="17"/>
      <c r="MM279" s="17"/>
      <c r="MN279" s="17"/>
      <c r="MO279" s="17"/>
      <c r="MP279" s="17"/>
      <c r="MQ279" s="17"/>
      <c r="MR279" s="17"/>
      <c r="MS279" s="17"/>
      <c r="MT279" s="17"/>
      <c r="MU279" s="17"/>
      <c r="MV279" s="17"/>
      <c r="MW279" s="17"/>
      <c r="MX279" s="17"/>
      <c r="MY279" s="17"/>
      <c r="MZ279" s="17"/>
      <c r="NA279" s="17"/>
      <c r="NB279" s="17"/>
      <c r="NC279" s="17"/>
      <c r="ND279" s="17"/>
      <c r="NE279" s="17"/>
      <c r="NF279" s="17"/>
      <c r="NG279" s="17"/>
      <c r="NH279" s="17"/>
      <c r="NI279" s="17"/>
      <c r="NJ279" s="17"/>
      <c r="NK279" s="17"/>
      <c r="NL279" s="17"/>
      <c r="NM279" s="17"/>
      <c r="NN279" s="17"/>
      <c r="NO279" s="17"/>
      <c r="NP279" s="17"/>
      <c r="NQ279" s="17"/>
      <c r="NR279" s="17"/>
      <c r="NS279" s="17"/>
      <c r="NT279" s="17"/>
      <c r="NU279" s="17"/>
      <c r="NV279" s="17"/>
      <c r="NW279" s="17"/>
      <c r="NX279" s="17"/>
      <c r="NY279" s="17"/>
      <c r="NZ279" s="17"/>
      <c r="OA279" s="17"/>
      <c r="OB279" s="17"/>
      <c r="OC279" s="17"/>
      <c r="OD279" s="17"/>
      <c r="OE279" s="17"/>
      <c r="OF279" s="17"/>
      <c r="OG279" s="17"/>
      <c r="OH279" s="17"/>
      <c r="OI279" s="17"/>
      <c r="OJ279" s="17"/>
      <c r="OK279" s="17"/>
      <c r="OL279" s="17"/>
      <c r="OM279" s="17"/>
      <c r="ON279" s="17"/>
      <c r="OO279" s="17"/>
      <c r="OP279" s="17"/>
      <c r="OQ279" s="17"/>
      <c r="OR279" s="17"/>
      <c r="OS279" s="17"/>
      <c r="OT279" s="17"/>
      <c r="OU279" s="17"/>
      <c r="OV279" s="17"/>
      <c r="OW279" s="17"/>
      <c r="OX279" s="17"/>
      <c r="OY279" s="17"/>
      <c r="OZ279" s="17"/>
      <c r="PA279" s="17"/>
      <c r="PB279" s="17"/>
      <c r="PC279" s="17"/>
      <c r="PD279" s="17"/>
      <c r="PE279" s="17"/>
      <c r="PF279" s="17"/>
      <c r="PG279" s="17"/>
      <c r="PH279" s="17"/>
      <c r="PI279" s="17"/>
      <c r="PJ279" s="17"/>
      <c r="PK279" s="17"/>
      <c r="PL279" s="17"/>
      <c r="PM279" s="17"/>
      <c r="PN279" s="17"/>
      <c r="PO279" s="17"/>
      <c r="PP279" s="17"/>
      <c r="PQ279" s="17"/>
      <c r="PR279" s="17"/>
      <c r="PS279" s="17"/>
      <c r="PT279" s="17"/>
      <c r="PU279" s="17"/>
      <c r="PV279" s="17"/>
      <c r="PW279" s="17"/>
      <c r="PX279" s="17"/>
      <c r="PY279" s="17"/>
      <c r="PZ279" s="17"/>
      <c r="QA279" s="17"/>
      <c r="QB279" s="17"/>
      <c r="QC279" s="17"/>
      <c r="QD279" s="17"/>
      <c r="QE279" s="17"/>
      <c r="QF279" s="17"/>
      <c r="QG279" s="17"/>
      <c r="QH279" s="17"/>
      <c r="QI279" s="17"/>
      <c r="QJ279" s="17"/>
      <c r="QK279" s="17"/>
      <c r="QL279" s="17"/>
      <c r="QM279" s="17"/>
      <c r="QN279" s="17"/>
      <c r="QO279" s="17"/>
      <c r="QP279" s="17"/>
      <c r="QQ279" s="17"/>
      <c r="QR279" s="17"/>
      <c r="QS279" s="17"/>
      <c r="QT279" s="17"/>
      <c r="QU279" s="17"/>
      <c r="QV279" s="17"/>
      <c r="QW279" s="17"/>
      <c r="QX279" s="17"/>
      <c r="QY279" s="17"/>
      <c r="QZ279" s="17"/>
      <c r="RA279" s="17"/>
      <c r="RB279" s="17"/>
      <c r="RC279" s="17"/>
      <c r="RD279" s="17"/>
      <c r="RE279" s="17"/>
      <c r="RF279" s="17"/>
      <c r="RG279" s="17"/>
      <c r="RH279" s="17"/>
      <c r="RI279" s="17"/>
      <c r="RJ279" s="17"/>
      <c r="RK279" s="17"/>
      <c r="RL279" s="17"/>
      <c r="RM279" s="17"/>
      <c r="RN279" s="17"/>
      <c r="RO279" s="17"/>
      <c r="RP279" s="17"/>
      <c r="RQ279" s="17"/>
      <c r="RR279" s="17"/>
      <c r="RS279" s="17"/>
      <c r="RT279" s="17"/>
      <c r="RU279" s="17"/>
      <c r="RV279" s="17"/>
      <c r="RW279" s="17"/>
      <c r="RX279" s="17"/>
      <c r="RY279" s="17"/>
      <c r="RZ279" s="17"/>
      <c r="SA279" s="17"/>
      <c r="SB279" s="17"/>
      <c r="SC279" s="17"/>
      <c r="SD279" s="17"/>
      <c r="SE279" s="17"/>
      <c r="SF279" s="17"/>
      <c r="SG279" s="17"/>
      <c r="SH279" s="17"/>
      <c r="SI279" s="17"/>
      <c r="SJ279" s="17"/>
      <c r="SK279" s="17"/>
      <c r="SL279" s="17"/>
      <c r="SM279" s="17"/>
      <c r="SN279" s="17"/>
      <c r="SO279" s="17"/>
      <c r="SP279" s="17"/>
      <c r="SQ279" s="17"/>
      <c r="SR279" s="17"/>
      <c r="SS279" s="17"/>
      <c r="ST279" s="17"/>
      <c r="SU279" s="17"/>
      <c r="SV279" s="17"/>
      <c r="SW279" s="17"/>
      <c r="SX279" s="17"/>
      <c r="SY279" s="17"/>
      <c r="SZ279" s="17"/>
      <c r="TA279" s="17"/>
      <c r="TB279" s="17"/>
      <c r="TC279" s="17"/>
      <c r="TD279" s="17"/>
      <c r="TE279" s="17"/>
      <c r="TF279" s="17"/>
      <c r="TG279" s="17"/>
      <c r="TH279" s="17"/>
      <c r="TI279" s="17"/>
      <c r="TJ279" s="17"/>
      <c r="TK279" s="17"/>
      <c r="TL279" s="17"/>
      <c r="TM279" s="17"/>
      <c r="TN279" s="17"/>
      <c r="TO279" s="17"/>
      <c r="TP279" s="17"/>
      <c r="TQ279" s="17"/>
      <c r="TR279" s="17"/>
      <c r="TS279" s="17"/>
      <c r="TT279" s="17"/>
      <c r="TU279" s="17"/>
      <c r="TV279" s="17"/>
      <c r="TW279" s="17"/>
      <c r="TX279" s="17"/>
      <c r="TY279" s="17"/>
      <c r="TZ279" s="17"/>
      <c r="UA279" s="17"/>
      <c r="UB279" s="17"/>
      <c r="UC279" s="17"/>
      <c r="UD279" s="17"/>
      <c r="UE279" s="17"/>
      <c r="UF279" s="17"/>
      <c r="UG279" s="17"/>
      <c r="UH279" s="17"/>
      <c r="UI279" s="17"/>
      <c r="UJ279" s="17"/>
      <c r="UK279" s="17"/>
      <c r="UL279" s="17"/>
      <c r="UM279" s="17"/>
      <c r="UN279" s="17"/>
      <c r="UO279" s="17"/>
      <c r="UP279" s="17"/>
      <c r="UQ279" s="17"/>
      <c r="UR279" s="17"/>
      <c r="US279" s="17"/>
      <c r="UT279" s="17"/>
      <c r="UU279" s="17"/>
      <c r="UV279" s="17"/>
      <c r="UW279" s="17"/>
      <c r="UX279" s="17"/>
      <c r="UY279" s="17"/>
      <c r="UZ279" s="17"/>
      <c r="VA279" s="17"/>
      <c r="VB279" s="17"/>
      <c r="VC279" s="17"/>
      <c r="VD279" s="17"/>
      <c r="VE279" s="17"/>
      <c r="VF279" s="17"/>
      <c r="VG279" s="17"/>
      <c r="VH279" s="17"/>
      <c r="VI279" s="17"/>
      <c r="VJ279" s="17"/>
      <c r="VK279" s="17"/>
      <c r="VL279" s="17"/>
      <c r="VM279" s="17"/>
      <c r="VN279" s="17"/>
      <c r="VO279" s="17"/>
      <c r="VP279" s="17"/>
      <c r="VQ279" s="17"/>
      <c r="VR279" s="17"/>
      <c r="VS279" s="17"/>
      <c r="VT279" s="17"/>
      <c r="VU279" s="17"/>
      <c r="VV279" s="17"/>
      <c r="VW279" s="17"/>
      <c r="VX279" s="17"/>
      <c r="VY279" s="17"/>
      <c r="VZ279" s="17"/>
      <c r="WA279" s="17"/>
      <c r="WB279" s="17"/>
      <c r="WC279" s="17"/>
      <c r="WD279" s="17"/>
      <c r="WE279" s="17"/>
      <c r="WF279" s="17"/>
      <c r="WG279" s="17"/>
      <c r="WH279" s="17"/>
      <c r="WI279" s="17"/>
      <c r="WJ279" s="17"/>
      <c r="WK279" s="17"/>
      <c r="WL279" s="17"/>
      <c r="WM279" s="17"/>
      <c r="WN279" s="17"/>
      <c r="WO279" s="17"/>
      <c r="WP279" s="17"/>
      <c r="WQ279" s="17"/>
      <c r="WR279" s="17"/>
      <c r="WS279" s="17"/>
      <c r="WT279" s="17"/>
      <c r="WU279" s="17"/>
      <c r="WV279" s="17"/>
      <c r="WW279" s="17"/>
      <c r="WX279" s="17"/>
      <c r="WY279" s="17"/>
      <c r="WZ279" s="17"/>
      <c r="XA279" s="17"/>
      <c r="XB279" s="17"/>
      <c r="XC279" s="17"/>
      <c r="XD279" s="17"/>
      <c r="XE279" s="17"/>
      <c r="XF279" s="17"/>
      <c r="XG279" s="17"/>
      <c r="XH279" s="17"/>
      <c r="XI279" s="17"/>
      <c r="XJ279" s="17"/>
      <c r="XK279" s="17"/>
      <c r="XL279" s="17"/>
      <c r="XM279" s="17"/>
      <c r="XN279" s="17"/>
      <c r="XO279" s="17"/>
      <c r="XP279" s="17"/>
      <c r="XQ279" s="17"/>
      <c r="XR279" s="17"/>
      <c r="XS279" s="17"/>
      <c r="XT279" s="17"/>
      <c r="XU279" s="17"/>
      <c r="XV279" s="17"/>
      <c r="XW279" s="17"/>
      <c r="XX279" s="17"/>
      <c r="XY279" s="17"/>
      <c r="XZ279" s="17"/>
      <c r="YA279" s="17"/>
      <c r="YB279" s="17"/>
      <c r="YC279" s="17"/>
      <c r="YD279" s="17"/>
      <c r="YE279" s="17"/>
      <c r="YF279" s="17"/>
      <c r="YG279" s="17"/>
      <c r="YH279" s="17"/>
      <c r="YI279" s="17"/>
      <c r="YJ279" s="17"/>
      <c r="YK279" s="17"/>
      <c r="YL279" s="17"/>
      <c r="YM279" s="17"/>
      <c r="YN279" s="17"/>
      <c r="YO279" s="17"/>
      <c r="YP279" s="17"/>
      <c r="YQ279" s="17"/>
      <c r="YR279" s="17"/>
      <c r="YS279" s="17"/>
      <c r="YT279" s="17"/>
      <c r="YU279" s="17"/>
      <c r="YV279" s="17"/>
      <c r="YW279" s="17"/>
      <c r="YX279" s="17"/>
      <c r="YY279" s="17"/>
      <c r="YZ279" s="17"/>
      <c r="ZA279" s="17"/>
      <c r="ZB279" s="17"/>
      <c r="ZC279" s="17"/>
      <c r="ZD279" s="17"/>
      <c r="ZE279" s="17"/>
      <c r="ZF279" s="17"/>
      <c r="ZG279" s="17"/>
      <c r="ZH279" s="17"/>
      <c r="ZI279" s="17"/>
      <c r="ZJ279" s="17"/>
      <c r="ZK279" s="17"/>
      <c r="ZL279" s="17"/>
      <c r="ZM279" s="17"/>
      <c r="ZN279" s="17"/>
      <c r="ZO279" s="17"/>
      <c r="ZP279" s="17"/>
      <c r="ZQ279" s="17"/>
      <c r="ZR279" s="17"/>
      <c r="ZS279" s="17"/>
      <c r="ZT279" s="17"/>
      <c r="ZU279" s="17"/>
      <c r="ZV279" s="17"/>
      <c r="ZW279" s="17"/>
      <c r="ZX279" s="17"/>
      <c r="ZY279" s="17"/>
      <c r="ZZ279" s="17"/>
      <c r="AAA279" s="17"/>
      <c r="AAB279" s="17"/>
      <c r="AAC279" s="17"/>
      <c r="AAD279" s="17"/>
      <c r="AAE279" s="17"/>
      <c r="AAF279" s="17"/>
      <c r="AAG279" s="17"/>
      <c r="AAH279" s="17"/>
      <c r="AAI279" s="17"/>
      <c r="AAJ279" s="17"/>
    </row>
    <row r="280" spans="72:712" x14ac:dyDescent="0.45"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  <c r="IR280" s="17"/>
      <c r="IS280" s="17"/>
      <c r="IT280" s="17"/>
      <c r="IU280" s="17"/>
      <c r="IV280" s="17"/>
      <c r="IW280" s="17"/>
      <c r="IX280" s="17"/>
      <c r="IY280" s="17"/>
      <c r="IZ280" s="17"/>
      <c r="JA280" s="17"/>
      <c r="JB280" s="17"/>
      <c r="JC280" s="17"/>
      <c r="JD280" s="17"/>
      <c r="JE280" s="17"/>
      <c r="JF280" s="17"/>
      <c r="JG280" s="17"/>
      <c r="JH280" s="17"/>
      <c r="JI280" s="17"/>
      <c r="JJ280" s="17"/>
      <c r="JK280" s="17"/>
      <c r="JL280" s="17"/>
      <c r="JM280" s="17"/>
      <c r="JN280" s="17"/>
      <c r="JO280" s="17"/>
      <c r="JP280" s="17"/>
      <c r="JQ280" s="17"/>
      <c r="JR280" s="17"/>
      <c r="JS280" s="17"/>
      <c r="JT280" s="17"/>
      <c r="JU280" s="17"/>
      <c r="JV280" s="17"/>
      <c r="JW280" s="17"/>
      <c r="JX280" s="17"/>
      <c r="JY280" s="17"/>
      <c r="JZ280" s="17"/>
      <c r="KA280" s="17"/>
      <c r="KB280" s="17"/>
      <c r="KC280" s="17"/>
      <c r="KD280" s="17"/>
      <c r="KE280" s="17"/>
      <c r="KF280" s="17"/>
      <c r="KG280" s="17"/>
      <c r="KH280" s="17"/>
      <c r="KI280" s="17"/>
      <c r="KJ280" s="17"/>
      <c r="KK280" s="17"/>
      <c r="KL280" s="17"/>
      <c r="KM280" s="17"/>
      <c r="KN280" s="17"/>
      <c r="KO280" s="17"/>
      <c r="KP280" s="17"/>
      <c r="KQ280" s="17"/>
      <c r="KR280" s="17"/>
      <c r="KS280" s="17"/>
      <c r="KT280" s="17"/>
      <c r="KU280" s="17"/>
      <c r="KV280" s="17"/>
      <c r="KW280" s="17"/>
      <c r="KX280" s="17"/>
      <c r="KY280" s="17"/>
      <c r="KZ280" s="17"/>
      <c r="LA280" s="17"/>
      <c r="LB280" s="17"/>
      <c r="LC280" s="17"/>
      <c r="LD280" s="17"/>
      <c r="LE280" s="17"/>
      <c r="LF280" s="17"/>
      <c r="LG280" s="17"/>
      <c r="LH280" s="17"/>
      <c r="LI280" s="17"/>
      <c r="LJ280" s="17"/>
      <c r="LK280" s="17"/>
      <c r="LL280" s="17"/>
      <c r="LM280" s="17"/>
      <c r="LN280" s="17"/>
      <c r="LO280" s="17"/>
      <c r="LP280" s="17"/>
      <c r="LQ280" s="17"/>
      <c r="LR280" s="17"/>
      <c r="LS280" s="17"/>
      <c r="LT280" s="17"/>
      <c r="LU280" s="17"/>
      <c r="LV280" s="17"/>
      <c r="LW280" s="17"/>
      <c r="LX280" s="17"/>
      <c r="LY280" s="17"/>
      <c r="LZ280" s="17"/>
      <c r="MA280" s="17"/>
      <c r="MB280" s="17"/>
      <c r="MC280" s="17"/>
      <c r="MD280" s="17"/>
      <c r="ME280" s="17"/>
      <c r="MF280" s="17"/>
      <c r="MG280" s="17"/>
      <c r="MH280" s="17"/>
      <c r="MI280" s="17"/>
      <c r="MJ280" s="17"/>
      <c r="MK280" s="17"/>
      <c r="ML280" s="17"/>
      <c r="MM280" s="17"/>
      <c r="MN280" s="17"/>
      <c r="MO280" s="17"/>
      <c r="MP280" s="17"/>
      <c r="MQ280" s="17"/>
      <c r="MR280" s="17"/>
      <c r="MS280" s="17"/>
      <c r="MT280" s="17"/>
      <c r="MU280" s="17"/>
      <c r="MV280" s="17"/>
      <c r="MW280" s="17"/>
      <c r="MX280" s="17"/>
      <c r="MY280" s="17"/>
      <c r="MZ280" s="17"/>
      <c r="NA280" s="17"/>
      <c r="NB280" s="17"/>
      <c r="NC280" s="17"/>
      <c r="ND280" s="17"/>
      <c r="NE280" s="17"/>
      <c r="NF280" s="17"/>
      <c r="NG280" s="17"/>
      <c r="NH280" s="17"/>
      <c r="NI280" s="17"/>
      <c r="NJ280" s="17"/>
      <c r="NK280" s="17"/>
      <c r="NL280" s="17"/>
      <c r="NM280" s="17"/>
      <c r="NN280" s="17"/>
      <c r="NO280" s="17"/>
      <c r="NP280" s="17"/>
      <c r="NQ280" s="17"/>
      <c r="NR280" s="17"/>
      <c r="NS280" s="17"/>
      <c r="NT280" s="17"/>
      <c r="NU280" s="17"/>
      <c r="NV280" s="17"/>
      <c r="NW280" s="17"/>
      <c r="NX280" s="17"/>
      <c r="NY280" s="17"/>
      <c r="NZ280" s="17"/>
      <c r="OA280" s="17"/>
      <c r="OB280" s="17"/>
      <c r="OC280" s="17"/>
      <c r="OD280" s="17"/>
      <c r="OE280" s="17"/>
      <c r="OF280" s="17"/>
      <c r="OG280" s="17"/>
      <c r="OH280" s="17"/>
      <c r="OI280" s="17"/>
      <c r="OJ280" s="17"/>
      <c r="OK280" s="17"/>
      <c r="OL280" s="17"/>
      <c r="OM280" s="17"/>
      <c r="ON280" s="17"/>
      <c r="OO280" s="17"/>
      <c r="OP280" s="17"/>
      <c r="OQ280" s="17"/>
      <c r="OR280" s="17"/>
      <c r="OS280" s="17"/>
      <c r="OT280" s="17"/>
      <c r="OU280" s="17"/>
      <c r="OV280" s="17"/>
      <c r="OW280" s="17"/>
      <c r="OX280" s="17"/>
      <c r="OY280" s="17"/>
      <c r="OZ280" s="17"/>
      <c r="PA280" s="17"/>
      <c r="PB280" s="17"/>
      <c r="PC280" s="17"/>
      <c r="PD280" s="17"/>
      <c r="PE280" s="17"/>
      <c r="PF280" s="17"/>
      <c r="PG280" s="17"/>
      <c r="PH280" s="17"/>
      <c r="PI280" s="17"/>
      <c r="PJ280" s="17"/>
      <c r="PK280" s="17"/>
      <c r="PL280" s="17"/>
      <c r="PM280" s="17"/>
      <c r="PN280" s="17"/>
      <c r="PO280" s="17"/>
      <c r="PP280" s="17"/>
      <c r="PQ280" s="17"/>
      <c r="PR280" s="17"/>
      <c r="PS280" s="17"/>
      <c r="PT280" s="17"/>
      <c r="PU280" s="17"/>
      <c r="PV280" s="17"/>
      <c r="PW280" s="17"/>
      <c r="PX280" s="17"/>
      <c r="PY280" s="17"/>
      <c r="PZ280" s="17"/>
      <c r="QA280" s="17"/>
      <c r="QB280" s="17"/>
      <c r="QC280" s="17"/>
      <c r="QD280" s="17"/>
      <c r="QE280" s="17"/>
      <c r="QF280" s="17"/>
      <c r="QG280" s="17"/>
      <c r="QH280" s="17"/>
      <c r="QI280" s="17"/>
      <c r="QJ280" s="17"/>
      <c r="QK280" s="17"/>
      <c r="QL280" s="17"/>
      <c r="QM280" s="17"/>
      <c r="QN280" s="17"/>
      <c r="QO280" s="17"/>
      <c r="QP280" s="17"/>
      <c r="QQ280" s="17"/>
      <c r="QR280" s="17"/>
      <c r="QS280" s="17"/>
      <c r="QT280" s="17"/>
      <c r="QU280" s="17"/>
      <c r="QV280" s="17"/>
      <c r="QW280" s="17"/>
      <c r="QX280" s="17"/>
      <c r="QY280" s="17"/>
      <c r="QZ280" s="17"/>
      <c r="RA280" s="17"/>
      <c r="RB280" s="17"/>
      <c r="RC280" s="17"/>
      <c r="RD280" s="17"/>
      <c r="RE280" s="17"/>
      <c r="RF280" s="17"/>
      <c r="RG280" s="17"/>
      <c r="RH280" s="17"/>
      <c r="RI280" s="17"/>
      <c r="RJ280" s="17"/>
      <c r="RK280" s="17"/>
      <c r="RL280" s="17"/>
      <c r="RM280" s="17"/>
      <c r="RN280" s="17"/>
      <c r="RO280" s="17"/>
      <c r="RP280" s="17"/>
      <c r="RQ280" s="17"/>
      <c r="RR280" s="17"/>
      <c r="RS280" s="17"/>
      <c r="RT280" s="17"/>
      <c r="RU280" s="17"/>
      <c r="RV280" s="17"/>
      <c r="RW280" s="17"/>
      <c r="RX280" s="17"/>
      <c r="RY280" s="17"/>
      <c r="RZ280" s="17"/>
      <c r="SA280" s="17"/>
      <c r="SB280" s="17"/>
      <c r="SC280" s="17"/>
      <c r="SD280" s="17"/>
      <c r="SE280" s="17"/>
      <c r="SF280" s="17"/>
      <c r="SG280" s="17"/>
      <c r="SH280" s="17"/>
      <c r="SI280" s="17"/>
      <c r="SJ280" s="17"/>
      <c r="SK280" s="17"/>
      <c r="SL280" s="17"/>
      <c r="SM280" s="17"/>
      <c r="SN280" s="17"/>
      <c r="SO280" s="17"/>
      <c r="SP280" s="17"/>
      <c r="SQ280" s="17"/>
      <c r="SR280" s="17"/>
      <c r="SS280" s="17"/>
      <c r="ST280" s="17"/>
      <c r="SU280" s="17"/>
      <c r="SV280" s="17"/>
      <c r="SW280" s="17"/>
      <c r="SX280" s="17"/>
      <c r="SY280" s="17"/>
      <c r="SZ280" s="17"/>
      <c r="TA280" s="17"/>
      <c r="TB280" s="17"/>
      <c r="TC280" s="17"/>
      <c r="TD280" s="17"/>
      <c r="TE280" s="17"/>
      <c r="TF280" s="17"/>
      <c r="TG280" s="17"/>
      <c r="TH280" s="17"/>
      <c r="TI280" s="17"/>
      <c r="TJ280" s="17"/>
      <c r="TK280" s="17"/>
      <c r="TL280" s="17"/>
      <c r="TM280" s="17"/>
      <c r="TN280" s="17"/>
      <c r="TO280" s="17"/>
      <c r="TP280" s="17"/>
      <c r="TQ280" s="17"/>
      <c r="TR280" s="17"/>
      <c r="TS280" s="17"/>
      <c r="TT280" s="17"/>
      <c r="TU280" s="17"/>
      <c r="TV280" s="17"/>
      <c r="TW280" s="17"/>
      <c r="TX280" s="17"/>
      <c r="TY280" s="17"/>
      <c r="TZ280" s="17"/>
      <c r="UA280" s="17"/>
      <c r="UB280" s="17"/>
      <c r="UC280" s="17"/>
      <c r="UD280" s="17"/>
      <c r="UE280" s="17"/>
      <c r="UF280" s="17"/>
      <c r="UG280" s="17"/>
      <c r="UH280" s="17"/>
      <c r="UI280" s="17"/>
      <c r="UJ280" s="17"/>
      <c r="UK280" s="17"/>
      <c r="UL280" s="17"/>
      <c r="UM280" s="17"/>
      <c r="UN280" s="17"/>
      <c r="UO280" s="17"/>
      <c r="UP280" s="17"/>
      <c r="UQ280" s="17"/>
      <c r="UR280" s="17"/>
      <c r="US280" s="17"/>
      <c r="UT280" s="17"/>
      <c r="UU280" s="17"/>
      <c r="UV280" s="17"/>
      <c r="UW280" s="17"/>
      <c r="UX280" s="17"/>
      <c r="UY280" s="17"/>
      <c r="UZ280" s="17"/>
      <c r="VA280" s="17"/>
      <c r="VB280" s="17"/>
      <c r="VC280" s="17"/>
      <c r="VD280" s="17"/>
      <c r="VE280" s="17"/>
      <c r="VF280" s="17"/>
      <c r="VG280" s="17"/>
      <c r="VH280" s="17"/>
      <c r="VI280" s="17"/>
      <c r="VJ280" s="17"/>
      <c r="VK280" s="17"/>
      <c r="VL280" s="17"/>
      <c r="VM280" s="17"/>
      <c r="VN280" s="17"/>
      <c r="VO280" s="17"/>
      <c r="VP280" s="17"/>
      <c r="VQ280" s="17"/>
      <c r="VR280" s="17"/>
      <c r="VS280" s="17"/>
      <c r="VT280" s="17"/>
      <c r="VU280" s="17"/>
      <c r="VV280" s="17"/>
      <c r="VW280" s="17"/>
      <c r="VX280" s="17"/>
      <c r="VY280" s="17"/>
      <c r="VZ280" s="17"/>
      <c r="WA280" s="17"/>
      <c r="WB280" s="17"/>
      <c r="WC280" s="17"/>
      <c r="WD280" s="17"/>
      <c r="WE280" s="17"/>
      <c r="WF280" s="17"/>
      <c r="WG280" s="17"/>
      <c r="WH280" s="17"/>
      <c r="WI280" s="17"/>
      <c r="WJ280" s="17"/>
      <c r="WK280" s="17"/>
      <c r="WL280" s="17"/>
      <c r="WM280" s="17"/>
      <c r="WN280" s="17"/>
      <c r="WO280" s="17"/>
      <c r="WP280" s="17"/>
      <c r="WQ280" s="17"/>
      <c r="WR280" s="17"/>
      <c r="WS280" s="17"/>
      <c r="WT280" s="17"/>
      <c r="WU280" s="17"/>
      <c r="WV280" s="17"/>
      <c r="WW280" s="17"/>
      <c r="WX280" s="17"/>
      <c r="WY280" s="17"/>
      <c r="WZ280" s="17"/>
      <c r="XA280" s="17"/>
      <c r="XB280" s="17"/>
      <c r="XC280" s="17"/>
      <c r="XD280" s="17"/>
      <c r="XE280" s="17"/>
      <c r="XF280" s="17"/>
      <c r="XG280" s="17"/>
      <c r="XH280" s="17"/>
      <c r="XI280" s="17"/>
      <c r="XJ280" s="17"/>
      <c r="XK280" s="17"/>
      <c r="XL280" s="17"/>
      <c r="XM280" s="17"/>
      <c r="XN280" s="17"/>
      <c r="XO280" s="17"/>
      <c r="XP280" s="17"/>
      <c r="XQ280" s="17"/>
      <c r="XR280" s="17"/>
      <c r="XS280" s="17"/>
      <c r="XT280" s="17"/>
      <c r="XU280" s="17"/>
      <c r="XV280" s="17"/>
      <c r="XW280" s="17"/>
      <c r="XX280" s="17"/>
      <c r="XY280" s="17"/>
      <c r="XZ280" s="17"/>
      <c r="YA280" s="17"/>
      <c r="YB280" s="17"/>
      <c r="YC280" s="17"/>
      <c r="YD280" s="17"/>
      <c r="YE280" s="17"/>
      <c r="YF280" s="17"/>
      <c r="YG280" s="17"/>
      <c r="YH280" s="17"/>
      <c r="YI280" s="17"/>
      <c r="YJ280" s="17"/>
      <c r="YK280" s="17"/>
      <c r="YL280" s="17"/>
      <c r="YM280" s="17"/>
      <c r="YN280" s="17"/>
      <c r="YO280" s="17"/>
      <c r="YP280" s="17"/>
      <c r="YQ280" s="17"/>
      <c r="YR280" s="17"/>
      <c r="YS280" s="17"/>
      <c r="YT280" s="17"/>
      <c r="YU280" s="17"/>
      <c r="YV280" s="17"/>
      <c r="YW280" s="17"/>
      <c r="YX280" s="17"/>
      <c r="YY280" s="17"/>
      <c r="YZ280" s="17"/>
      <c r="ZA280" s="17"/>
      <c r="ZB280" s="17"/>
      <c r="ZC280" s="17"/>
      <c r="ZD280" s="17"/>
      <c r="ZE280" s="17"/>
      <c r="ZF280" s="17"/>
      <c r="ZG280" s="17"/>
      <c r="ZH280" s="17"/>
      <c r="ZI280" s="17"/>
      <c r="ZJ280" s="17"/>
      <c r="ZK280" s="17"/>
      <c r="ZL280" s="17"/>
      <c r="ZM280" s="17"/>
      <c r="ZN280" s="17"/>
      <c r="ZO280" s="17"/>
      <c r="ZP280" s="17"/>
      <c r="ZQ280" s="17"/>
      <c r="ZR280" s="17"/>
      <c r="ZS280" s="17"/>
      <c r="ZT280" s="17"/>
      <c r="ZU280" s="17"/>
      <c r="ZV280" s="17"/>
      <c r="ZW280" s="17"/>
      <c r="ZX280" s="17"/>
      <c r="ZY280" s="17"/>
      <c r="ZZ280" s="17"/>
      <c r="AAA280" s="17"/>
      <c r="AAB280" s="17"/>
      <c r="AAC280" s="17"/>
      <c r="AAD280" s="17"/>
      <c r="AAE280" s="17"/>
      <c r="AAF280" s="17"/>
      <c r="AAG280" s="17"/>
      <c r="AAH280" s="17"/>
      <c r="AAI280" s="17"/>
      <c r="AAJ280" s="17"/>
    </row>
    <row r="281" spans="72:712" x14ac:dyDescent="0.45"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  <c r="IV281" s="17"/>
      <c r="IW281" s="17"/>
      <c r="IX281" s="17"/>
      <c r="IY281" s="17"/>
      <c r="IZ281" s="17"/>
      <c r="JA281" s="17"/>
      <c r="JB281" s="17"/>
      <c r="JC281" s="17"/>
      <c r="JD281" s="17"/>
      <c r="JE281" s="17"/>
      <c r="JF281" s="17"/>
      <c r="JG281" s="17"/>
      <c r="JH281" s="17"/>
      <c r="JI281" s="17"/>
      <c r="JJ281" s="17"/>
      <c r="JK281" s="17"/>
      <c r="JL281" s="17"/>
      <c r="JM281" s="17"/>
      <c r="JN281" s="17"/>
      <c r="JO281" s="17"/>
      <c r="JP281" s="17"/>
      <c r="JQ281" s="17"/>
      <c r="JR281" s="17"/>
      <c r="JS281" s="17"/>
      <c r="JT281" s="17"/>
      <c r="JU281" s="17"/>
      <c r="JV281" s="17"/>
      <c r="JW281" s="17"/>
      <c r="JX281" s="17"/>
      <c r="JY281" s="17"/>
      <c r="JZ281" s="17"/>
      <c r="KA281" s="17"/>
      <c r="KB281" s="17"/>
      <c r="KC281" s="17"/>
      <c r="KD281" s="17"/>
      <c r="KE281" s="17"/>
      <c r="KF281" s="17"/>
      <c r="KG281" s="17"/>
      <c r="KH281" s="17"/>
      <c r="KI281" s="17"/>
      <c r="KJ281" s="17"/>
      <c r="KK281" s="17"/>
      <c r="KL281" s="17"/>
      <c r="KM281" s="17"/>
      <c r="KN281" s="17"/>
      <c r="KO281" s="17"/>
      <c r="KP281" s="17"/>
      <c r="KQ281" s="17"/>
      <c r="KR281" s="17"/>
      <c r="KS281" s="17"/>
      <c r="KT281" s="17"/>
      <c r="KU281" s="17"/>
      <c r="KV281" s="17"/>
      <c r="KW281" s="17"/>
      <c r="KX281" s="17"/>
      <c r="KY281" s="17"/>
      <c r="KZ281" s="17"/>
      <c r="LA281" s="17"/>
      <c r="LB281" s="17"/>
      <c r="LC281" s="17"/>
      <c r="LD281" s="17"/>
      <c r="LE281" s="17"/>
      <c r="LF281" s="17"/>
      <c r="LG281" s="17"/>
      <c r="LH281" s="17"/>
      <c r="LI281" s="17"/>
      <c r="LJ281" s="17"/>
      <c r="LK281" s="17"/>
      <c r="LL281" s="17"/>
      <c r="LM281" s="17"/>
      <c r="LN281" s="17"/>
      <c r="LO281" s="17"/>
      <c r="LP281" s="17"/>
      <c r="LQ281" s="17"/>
      <c r="LR281" s="17"/>
      <c r="LS281" s="17"/>
      <c r="LT281" s="17"/>
      <c r="LU281" s="17"/>
      <c r="LV281" s="17"/>
      <c r="LW281" s="17"/>
      <c r="LX281" s="17"/>
      <c r="LY281" s="17"/>
      <c r="LZ281" s="17"/>
      <c r="MA281" s="17"/>
      <c r="MB281" s="17"/>
      <c r="MC281" s="17"/>
      <c r="MD281" s="17"/>
      <c r="ME281" s="17"/>
      <c r="MF281" s="17"/>
      <c r="MG281" s="17"/>
      <c r="MH281" s="17"/>
      <c r="MI281" s="17"/>
      <c r="MJ281" s="17"/>
      <c r="MK281" s="17"/>
      <c r="ML281" s="17"/>
      <c r="MM281" s="17"/>
      <c r="MN281" s="17"/>
      <c r="MO281" s="17"/>
      <c r="MP281" s="17"/>
      <c r="MQ281" s="17"/>
      <c r="MR281" s="17"/>
      <c r="MS281" s="17"/>
      <c r="MT281" s="17"/>
      <c r="MU281" s="17"/>
      <c r="MV281" s="17"/>
      <c r="MW281" s="17"/>
      <c r="MX281" s="17"/>
      <c r="MY281" s="17"/>
      <c r="MZ281" s="17"/>
      <c r="NA281" s="17"/>
      <c r="NB281" s="17"/>
      <c r="NC281" s="17"/>
      <c r="ND281" s="17"/>
      <c r="NE281" s="17"/>
      <c r="NF281" s="17"/>
      <c r="NG281" s="17"/>
      <c r="NH281" s="17"/>
      <c r="NI281" s="17"/>
      <c r="NJ281" s="17"/>
      <c r="NK281" s="17"/>
      <c r="NL281" s="17"/>
      <c r="NM281" s="17"/>
      <c r="NN281" s="17"/>
      <c r="NO281" s="17"/>
      <c r="NP281" s="17"/>
      <c r="NQ281" s="17"/>
      <c r="NR281" s="17"/>
      <c r="NS281" s="17"/>
      <c r="NT281" s="17"/>
      <c r="NU281" s="17"/>
      <c r="NV281" s="17"/>
      <c r="NW281" s="17"/>
      <c r="NX281" s="17"/>
      <c r="NY281" s="17"/>
      <c r="NZ281" s="17"/>
      <c r="OA281" s="17"/>
      <c r="OB281" s="17"/>
      <c r="OC281" s="17"/>
      <c r="OD281" s="17"/>
      <c r="OE281" s="17"/>
      <c r="OF281" s="17"/>
      <c r="OG281" s="17"/>
      <c r="OH281" s="17"/>
      <c r="OI281" s="17"/>
      <c r="OJ281" s="17"/>
      <c r="OK281" s="17"/>
      <c r="OL281" s="17"/>
      <c r="OM281" s="17"/>
      <c r="ON281" s="17"/>
      <c r="OO281" s="17"/>
      <c r="OP281" s="17"/>
      <c r="OQ281" s="17"/>
      <c r="OR281" s="17"/>
      <c r="OS281" s="17"/>
      <c r="OT281" s="17"/>
      <c r="OU281" s="17"/>
      <c r="OV281" s="17"/>
      <c r="OW281" s="17"/>
      <c r="OX281" s="17"/>
      <c r="OY281" s="17"/>
      <c r="OZ281" s="17"/>
      <c r="PA281" s="17"/>
      <c r="PB281" s="17"/>
      <c r="PC281" s="17"/>
      <c r="PD281" s="17"/>
      <c r="PE281" s="17"/>
      <c r="PF281" s="17"/>
      <c r="PG281" s="17"/>
      <c r="PH281" s="17"/>
      <c r="PI281" s="17"/>
      <c r="PJ281" s="17"/>
      <c r="PK281" s="17"/>
      <c r="PL281" s="17"/>
      <c r="PM281" s="17"/>
      <c r="PN281" s="17"/>
      <c r="PO281" s="17"/>
      <c r="PP281" s="17"/>
      <c r="PQ281" s="17"/>
      <c r="PR281" s="17"/>
      <c r="PS281" s="17"/>
      <c r="PT281" s="17"/>
      <c r="PU281" s="17"/>
      <c r="PV281" s="17"/>
      <c r="PW281" s="17"/>
      <c r="PX281" s="17"/>
      <c r="PY281" s="17"/>
      <c r="PZ281" s="17"/>
      <c r="QA281" s="17"/>
      <c r="QB281" s="17"/>
      <c r="QC281" s="17"/>
      <c r="QD281" s="17"/>
      <c r="QE281" s="17"/>
      <c r="QF281" s="17"/>
      <c r="QG281" s="17"/>
      <c r="QH281" s="17"/>
      <c r="QI281" s="17"/>
      <c r="QJ281" s="17"/>
      <c r="QK281" s="17"/>
      <c r="QL281" s="17"/>
      <c r="QM281" s="17"/>
      <c r="QN281" s="17"/>
      <c r="QO281" s="17"/>
      <c r="QP281" s="17"/>
      <c r="QQ281" s="17"/>
      <c r="QR281" s="17"/>
      <c r="QS281" s="17"/>
      <c r="QT281" s="17"/>
      <c r="QU281" s="17"/>
      <c r="QV281" s="17"/>
      <c r="QW281" s="17"/>
      <c r="QX281" s="17"/>
      <c r="QY281" s="17"/>
      <c r="QZ281" s="17"/>
      <c r="RA281" s="17"/>
      <c r="RB281" s="17"/>
      <c r="RC281" s="17"/>
      <c r="RD281" s="17"/>
      <c r="RE281" s="17"/>
      <c r="RF281" s="17"/>
      <c r="RG281" s="17"/>
      <c r="RH281" s="17"/>
      <c r="RI281" s="17"/>
      <c r="RJ281" s="17"/>
      <c r="RK281" s="17"/>
      <c r="RL281" s="17"/>
      <c r="RM281" s="17"/>
      <c r="RN281" s="17"/>
      <c r="RO281" s="17"/>
      <c r="RP281" s="17"/>
      <c r="RQ281" s="17"/>
      <c r="RR281" s="17"/>
      <c r="RS281" s="17"/>
      <c r="RT281" s="17"/>
      <c r="RU281" s="17"/>
      <c r="RV281" s="17"/>
      <c r="RW281" s="17"/>
      <c r="RX281" s="17"/>
      <c r="RY281" s="17"/>
      <c r="RZ281" s="17"/>
      <c r="SA281" s="17"/>
      <c r="SB281" s="17"/>
      <c r="SC281" s="17"/>
      <c r="SD281" s="17"/>
      <c r="SE281" s="17"/>
      <c r="SF281" s="17"/>
      <c r="SG281" s="17"/>
      <c r="SH281" s="17"/>
      <c r="SI281" s="17"/>
      <c r="SJ281" s="17"/>
      <c r="SK281" s="17"/>
      <c r="SL281" s="17"/>
      <c r="SM281" s="17"/>
      <c r="SN281" s="17"/>
      <c r="SO281" s="17"/>
      <c r="SP281" s="17"/>
      <c r="SQ281" s="17"/>
      <c r="SR281" s="17"/>
      <c r="SS281" s="17"/>
      <c r="ST281" s="17"/>
      <c r="SU281" s="17"/>
      <c r="SV281" s="17"/>
      <c r="SW281" s="17"/>
      <c r="SX281" s="17"/>
      <c r="SY281" s="17"/>
      <c r="SZ281" s="17"/>
      <c r="TA281" s="17"/>
      <c r="TB281" s="17"/>
      <c r="TC281" s="17"/>
      <c r="TD281" s="17"/>
      <c r="TE281" s="17"/>
      <c r="TF281" s="17"/>
      <c r="TG281" s="17"/>
      <c r="TH281" s="17"/>
      <c r="TI281" s="17"/>
      <c r="TJ281" s="17"/>
      <c r="TK281" s="17"/>
      <c r="TL281" s="17"/>
      <c r="TM281" s="17"/>
      <c r="TN281" s="17"/>
      <c r="TO281" s="17"/>
      <c r="TP281" s="17"/>
      <c r="TQ281" s="17"/>
      <c r="TR281" s="17"/>
      <c r="TS281" s="17"/>
      <c r="TT281" s="17"/>
      <c r="TU281" s="17"/>
      <c r="TV281" s="17"/>
      <c r="TW281" s="17"/>
      <c r="TX281" s="17"/>
      <c r="TY281" s="17"/>
      <c r="TZ281" s="17"/>
      <c r="UA281" s="17"/>
      <c r="UB281" s="17"/>
      <c r="UC281" s="17"/>
      <c r="UD281" s="17"/>
      <c r="UE281" s="17"/>
      <c r="UF281" s="17"/>
      <c r="UG281" s="17"/>
      <c r="UH281" s="17"/>
      <c r="UI281" s="17"/>
      <c r="UJ281" s="17"/>
      <c r="UK281" s="17"/>
      <c r="UL281" s="17"/>
      <c r="UM281" s="17"/>
      <c r="UN281" s="17"/>
      <c r="UO281" s="17"/>
      <c r="UP281" s="17"/>
      <c r="UQ281" s="17"/>
      <c r="UR281" s="17"/>
      <c r="US281" s="17"/>
      <c r="UT281" s="17"/>
      <c r="UU281" s="17"/>
      <c r="UV281" s="17"/>
      <c r="UW281" s="17"/>
      <c r="UX281" s="17"/>
      <c r="UY281" s="17"/>
      <c r="UZ281" s="17"/>
      <c r="VA281" s="17"/>
      <c r="VB281" s="17"/>
      <c r="VC281" s="17"/>
      <c r="VD281" s="17"/>
      <c r="VE281" s="17"/>
      <c r="VF281" s="17"/>
      <c r="VG281" s="17"/>
      <c r="VH281" s="17"/>
      <c r="VI281" s="17"/>
      <c r="VJ281" s="17"/>
      <c r="VK281" s="17"/>
      <c r="VL281" s="17"/>
      <c r="VM281" s="17"/>
      <c r="VN281" s="17"/>
      <c r="VO281" s="17"/>
      <c r="VP281" s="17"/>
      <c r="VQ281" s="17"/>
      <c r="VR281" s="17"/>
      <c r="VS281" s="17"/>
      <c r="VT281" s="17"/>
      <c r="VU281" s="17"/>
      <c r="VV281" s="17"/>
      <c r="VW281" s="17"/>
      <c r="VX281" s="17"/>
      <c r="VY281" s="17"/>
      <c r="VZ281" s="17"/>
      <c r="WA281" s="17"/>
      <c r="WB281" s="17"/>
      <c r="WC281" s="17"/>
      <c r="WD281" s="17"/>
      <c r="WE281" s="17"/>
      <c r="WF281" s="17"/>
      <c r="WG281" s="17"/>
      <c r="WH281" s="17"/>
      <c r="WI281" s="17"/>
      <c r="WJ281" s="17"/>
      <c r="WK281" s="17"/>
      <c r="WL281" s="17"/>
      <c r="WM281" s="17"/>
      <c r="WN281" s="17"/>
      <c r="WO281" s="17"/>
      <c r="WP281" s="17"/>
      <c r="WQ281" s="17"/>
      <c r="WR281" s="17"/>
      <c r="WS281" s="17"/>
      <c r="WT281" s="17"/>
      <c r="WU281" s="17"/>
      <c r="WV281" s="17"/>
      <c r="WW281" s="17"/>
      <c r="WX281" s="17"/>
      <c r="WY281" s="17"/>
      <c r="WZ281" s="17"/>
      <c r="XA281" s="17"/>
      <c r="XB281" s="17"/>
      <c r="XC281" s="17"/>
      <c r="XD281" s="17"/>
      <c r="XE281" s="17"/>
      <c r="XF281" s="17"/>
      <c r="XG281" s="17"/>
      <c r="XH281" s="17"/>
      <c r="XI281" s="17"/>
      <c r="XJ281" s="17"/>
      <c r="XK281" s="17"/>
      <c r="XL281" s="17"/>
      <c r="XM281" s="17"/>
      <c r="XN281" s="17"/>
      <c r="XO281" s="17"/>
      <c r="XP281" s="17"/>
      <c r="XQ281" s="17"/>
      <c r="XR281" s="17"/>
      <c r="XS281" s="17"/>
      <c r="XT281" s="17"/>
      <c r="XU281" s="17"/>
      <c r="XV281" s="17"/>
      <c r="XW281" s="17"/>
      <c r="XX281" s="17"/>
      <c r="XY281" s="17"/>
      <c r="XZ281" s="17"/>
      <c r="YA281" s="17"/>
      <c r="YB281" s="17"/>
      <c r="YC281" s="17"/>
      <c r="YD281" s="17"/>
      <c r="YE281" s="17"/>
      <c r="YF281" s="17"/>
      <c r="YG281" s="17"/>
      <c r="YH281" s="17"/>
      <c r="YI281" s="17"/>
      <c r="YJ281" s="17"/>
      <c r="YK281" s="17"/>
      <c r="YL281" s="17"/>
      <c r="YM281" s="17"/>
      <c r="YN281" s="17"/>
      <c r="YO281" s="17"/>
      <c r="YP281" s="17"/>
      <c r="YQ281" s="17"/>
      <c r="YR281" s="17"/>
      <c r="YS281" s="17"/>
      <c r="YT281" s="17"/>
      <c r="YU281" s="17"/>
      <c r="YV281" s="17"/>
      <c r="YW281" s="17"/>
      <c r="YX281" s="17"/>
      <c r="YY281" s="17"/>
      <c r="YZ281" s="17"/>
      <c r="ZA281" s="17"/>
      <c r="ZB281" s="17"/>
      <c r="ZC281" s="17"/>
      <c r="ZD281" s="17"/>
      <c r="ZE281" s="17"/>
      <c r="ZF281" s="17"/>
      <c r="ZG281" s="17"/>
      <c r="ZH281" s="17"/>
      <c r="ZI281" s="17"/>
      <c r="ZJ281" s="17"/>
      <c r="ZK281" s="17"/>
      <c r="ZL281" s="17"/>
      <c r="ZM281" s="17"/>
      <c r="ZN281" s="17"/>
      <c r="ZO281" s="17"/>
      <c r="ZP281" s="17"/>
      <c r="ZQ281" s="17"/>
      <c r="ZR281" s="17"/>
      <c r="ZS281" s="17"/>
      <c r="ZT281" s="17"/>
      <c r="ZU281" s="17"/>
      <c r="ZV281" s="17"/>
      <c r="ZW281" s="17"/>
      <c r="ZX281" s="17"/>
      <c r="ZY281" s="17"/>
      <c r="ZZ281" s="17"/>
      <c r="AAA281" s="17"/>
      <c r="AAB281" s="17"/>
      <c r="AAC281" s="17"/>
      <c r="AAD281" s="17"/>
      <c r="AAE281" s="17"/>
      <c r="AAF281" s="17"/>
      <c r="AAG281" s="17"/>
      <c r="AAH281" s="17"/>
      <c r="AAI281" s="17"/>
      <c r="AAJ281" s="17"/>
    </row>
    <row r="282" spans="72:712" x14ac:dyDescent="0.45"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  <c r="IY282" s="17"/>
      <c r="IZ282" s="17"/>
      <c r="JA282" s="17"/>
      <c r="JB282" s="17"/>
      <c r="JC282" s="17"/>
      <c r="JD282" s="17"/>
      <c r="JE282" s="17"/>
      <c r="JF282" s="17"/>
      <c r="JG282" s="17"/>
      <c r="JH282" s="17"/>
      <c r="JI282" s="17"/>
      <c r="JJ282" s="17"/>
      <c r="JK282" s="17"/>
      <c r="JL282" s="17"/>
      <c r="JM282" s="17"/>
      <c r="JN282" s="17"/>
      <c r="JO282" s="17"/>
      <c r="JP282" s="17"/>
      <c r="JQ282" s="17"/>
      <c r="JR282" s="17"/>
      <c r="JS282" s="17"/>
      <c r="JT282" s="17"/>
      <c r="JU282" s="17"/>
      <c r="JV282" s="17"/>
      <c r="JW282" s="17"/>
      <c r="JX282" s="17"/>
      <c r="JY282" s="17"/>
      <c r="JZ282" s="17"/>
      <c r="KA282" s="17"/>
      <c r="KB282" s="17"/>
      <c r="KC282" s="17"/>
      <c r="KD282" s="17"/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7"/>
      <c r="KQ282" s="17"/>
      <c r="KR282" s="17"/>
      <c r="KS282" s="17"/>
      <c r="KT282" s="17"/>
      <c r="KU282" s="17"/>
      <c r="KV282" s="17"/>
      <c r="KW282" s="17"/>
      <c r="KX282" s="17"/>
      <c r="KY282" s="17"/>
      <c r="KZ282" s="17"/>
      <c r="LA282" s="17"/>
      <c r="LB282" s="17"/>
      <c r="LC282" s="17"/>
      <c r="LD282" s="17"/>
      <c r="LE282" s="17"/>
      <c r="LF282" s="17"/>
      <c r="LG282" s="17"/>
      <c r="LH282" s="17"/>
      <c r="LI282" s="17"/>
      <c r="LJ282" s="17"/>
      <c r="LK282" s="17"/>
      <c r="LL282" s="17"/>
      <c r="LM282" s="17"/>
      <c r="LN282" s="17"/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D282" s="17"/>
      <c r="ME282" s="17"/>
      <c r="MF282" s="17"/>
      <c r="MG282" s="17"/>
      <c r="MH282" s="17"/>
      <c r="MI282" s="17"/>
      <c r="MJ282" s="17"/>
      <c r="MK282" s="17"/>
      <c r="ML282" s="17"/>
      <c r="MM282" s="17"/>
      <c r="MN282" s="17"/>
      <c r="MO282" s="17"/>
      <c r="MP282" s="17"/>
      <c r="MQ282" s="17"/>
      <c r="MR282" s="17"/>
      <c r="MS282" s="17"/>
      <c r="MT282" s="17"/>
      <c r="MU282" s="17"/>
      <c r="MV282" s="17"/>
      <c r="MW282" s="17"/>
      <c r="MX282" s="17"/>
      <c r="MY282" s="17"/>
      <c r="MZ282" s="17"/>
      <c r="NA282" s="17"/>
      <c r="NB282" s="17"/>
      <c r="NC282" s="17"/>
      <c r="ND282" s="17"/>
      <c r="NE282" s="17"/>
      <c r="NF282" s="17"/>
      <c r="NG282" s="17"/>
      <c r="NH282" s="17"/>
      <c r="NI282" s="17"/>
      <c r="NJ282" s="17"/>
      <c r="NK282" s="17"/>
      <c r="NL282" s="17"/>
      <c r="NM282" s="17"/>
      <c r="NN282" s="17"/>
      <c r="NO282" s="17"/>
      <c r="NP282" s="17"/>
      <c r="NQ282" s="17"/>
      <c r="NR282" s="17"/>
      <c r="NS282" s="17"/>
      <c r="NT282" s="17"/>
      <c r="NU282" s="17"/>
      <c r="NV282" s="17"/>
      <c r="NW282" s="17"/>
      <c r="NX282" s="17"/>
      <c r="NY282" s="17"/>
      <c r="NZ282" s="17"/>
      <c r="OA282" s="17"/>
      <c r="OB282" s="17"/>
      <c r="OC282" s="17"/>
      <c r="OD282" s="17"/>
      <c r="OE282" s="17"/>
      <c r="OF282" s="17"/>
      <c r="OG282" s="17"/>
      <c r="OH282" s="17"/>
      <c r="OI282" s="17"/>
      <c r="OJ282" s="17"/>
      <c r="OK282" s="17"/>
      <c r="OL282" s="17"/>
      <c r="OM282" s="17"/>
      <c r="ON282" s="17"/>
      <c r="OO282" s="17"/>
      <c r="OP282" s="17"/>
      <c r="OQ282" s="17"/>
      <c r="OR282" s="17"/>
      <c r="OS282" s="17"/>
      <c r="OT282" s="17"/>
      <c r="OU282" s="17"/>
      <c r="OV282" s="17"/>
      <c r="OW282" s="17"/>
      <c r="OX282" s="17"/>
      <c r="OY282" s="17"/>
      <c r="OZ282" s="17"/>
      <c r="PA282" s="17"/>
      <c r="PB282" s="17"/>
      <c r="PC282" s="17"/>
      <c r="PD282" s="17"/>
      <c r="PE282" s="17"/>
      <c r="PF282" s="17"/>
      <c r="PG282" s="17"/>
      <c r="PH282" s="17"/>
      <c r="PI282" s="17"/>
      <c r="PJ282" s="17"/>
      <c r="PK282" s="17"/>
      <c r="PL282" s="17"/>
      <c r="PM282" s="17"/>
      <c r="PN282" s="17"/>
      <c r="PO282" s="17"/>
      <c r="PP282" s="17"/>
      <c r="PQ282" s="17"/>
      <c r="PR282" s="17"/>
      <c r="PS282" s="17"/>
      <c r="PT282" s="17"/>
      <c r="PU282" s="17"/>
      <c r="PV282" s="17"/>
      <c r="PW282" s="17"/>
      <c r="PX282" s="17"/>
      <c r="PY282" s="17"/>
      <c r="PZ282" s="17"/>
      <c r="QA282" s="17"/>
      <c r="QB282" s="17"/>
      <c r="QC282" s="17"/>
      <c r="QD282" s="17"/>
      <c r="QE282" s="17"/>
      <c r="QF282" s="17"/>
      <c r="QG282" s="17"/>
      <c r="QH282" s="17"/>
      <c r="QI282" s="17"/>
      <c r="QJ282" s="17"/>
      <c r="QK282" s="17"/>
      <c r="QL282" s="17"/>
      <c r="QM282" s="17"/>
      <c r="QN282" s="17"/>
      <c r="QO282" s="17"/>
      <c r="QP282" s="17"/>
      <c r="QQ282" s="17"/>
      <c r="QR282" s="17"/>
      <c r="QS282" s="17"/>
      <c r="QT282" s="17"/>
      <c r="QU282" s="17"/>
      <c r="QV282" s="17"/>
      <c r="QW282" s="17"/>
      <c r="QX282" s="17"/>
      <c r="QY282" s="17"/>
      <c r="QZ282" s="17"/>
      <c r="RA282" s="17"/>
      <c r="RB282" s="17"/>
      <c r="RC282" s="17"/>
      <c r="RD282" s="17"/>
      <c r="RE282" s="17"/>
      <c r="RF282" s="17"/>
      <c r="RG282" s="17"/>
      <c r="RH282" s="17"/>
      <c r="RI282" s="17"/>
      <c r="RJ282" s="17"/>
      <c r="RK282" s="17"/>
      <c r="RL282" s="17"/>
      <c r="RM282" s="17"/>
      <c r="RN282" s="17"/>
      <c r="RO282" s="17"/>
      <c r="RP282" s="17"/>
      <c r="RQ282" s="17"/>
      <c r="RR282" s="17"/>
      <c r="RS282" s="17"/>
      <c r="RT282" s="17"/>
      <c r="RU282" s="17"/>
      <c r="RV282" s="17"/>
      <c r="RW282" s="17"/>
      <c r="RX282" s="17"/>
      <c r="RY282" s="17"/>
      <c r="RZ282" s="17"/>
      <c r="SA282" s="17"/>
      <c r="SB282" s="17"/>
      <c r="SC282" s="17"/>
      <c r="SD282" s="17"/>
      <c r="SE282" s="17"/>
      <c r="SF282" s="17"/>
      <c r="SG282" s="17"/>
      <c r="SH282" s="17"/>
      <c r="SI282" s="17"/>
      <c r="SJ282" s="17"/>
      <c r="SK282" s="17"/>
      <c r="SL282" s="17"/>
      <c r="SM282" s="17"/>
      <c r="SN282" s="17"/>
      <c r="SO282" s="17"/>
      <c r="SP282" s="17"/>
      <c r="SQ282" s="17"/>
      <c r="SR282" s="17"/>
      <c r="SS282" s="17"/>
      <c r="ST282" s="17"/>
      <c r="SU282" s="17"/>
      <c r="SV282" s="17"/>
      <c r="SW282" s="17"/>
      <c r="SX282" s="17"/>
      <c r="SY282" s="17"/>
      <c r="SZ282" s="17"/>
      <c r="TA282" s="17"/>
      <c r="TB282" s="17"/>
      <c r="TC282" s="17"/>
      <c r="TD282" s="17"/>
      <c r="TE282" s="17"/>
      <c r="TF282" s="17"/>
      <c r="TG282" s="17"/>
      <c r="TH282" s="17"/>
      <c r="TI282" s="17"/>
      <c r="TJ282" s="17"/>
      <c r="TK282" s="17"/>
      <c r="TL282" s="17"/>
      <c r="TM282" s="17"/>
      <c r="TN282" s="17"/>
      <c r="TO282" s="17"/>
      <c r="TP282" s="17"/>
      <c r="TQ282" s="17"/>
      <c r="TR282" s="17"/>
      <c r="TS282" s="17"/>
      <c r="TT282" s="17"/>
      <c r="TU282" s="17"/>
      <c r="TV282" s="17"/>
      <c r="TW282" s="17"/>
      <c r="TX282" s="17"/>
      <c r="TY282" s="17"/>
      <c r="TZ282" s="17"/>
      <c r="UA282" s="17"/>
      <c r="UB282" s="17"/>
      <c r="UC282" s="17"/>
      <c r="UD282" s="17"/>
      <c r="UE282" s="17"/>
      <c r="UF282" s="17"/>
      <c r="UG282" s="17"/>
      <c r="UH282" s="17"/>
      <c r="UI282" s="17"/>
      <c r="UJ282" s="17"/>
      <c r="UK282" s="17"/>
      <c r="UL282" s="17"/>
      <c r="UM282" s="17"/>
      <c r="UN282" s="17"/>
      <c r="UO282" s="17"/>
      <c r="UP282" s="17"/>
      <c r="UQ282" s="17"/>
      <c r="UR282" s="17"/>
      <c r="US282" s="17"/>
      <c r="UT282" s="17"/>
      <c r="UU282" s="17"/>
      <c r="UV282" s="17"/>
      <c r="UW282" s="17"/>
      <c r="UX282" s="17"/>
      <c r="UY282" s="17"/>
      <c r="UZ282" s="17"/>
      <c r="VA282" s="17"/>
      <c r="VB282" s="17"/>
      <c r="VC282" s="17"/>
      <c r="VD282" s="17"/>
      <c r="VE282" s="17"/>
      <c r="VF282" s="17"/>
      <c r="VG282" s="17"/>
      <c r="VH282" s="17"/>
      <c r="VI282" s="17"/>
      <c r="VJ282" s="17"/>
      <c r="VK282" s="17"/>
      <c r="VL282" s="17"/>
      <c r="VM282" s="17"/>
      <c r="VN282" s="17"/>
      <c r="VO282" s="17"/>
      <c r="VP282" s="17"/>
      <c r="VQ282" s="17"/>
      <c r="VR282" s="17"/>
      <c r="VS282" s="17"/>
      <c r="VT282" s="17"/>
      <c r="VU282" s="17"/>
      <c r="VV282" s="17"/>
      <c r="VW282" s="17"/>
      <c r="VX282" s="17"/>
      <c r="VY282" s="17"/>
      <c r="VZ282" s="17"/>
      <c r="WA282" s="17"/>
      <c r="WB282" s="17"/>
      <c r="WC282" s="17"/>
      <c r="WD282" s="17"/>
      <c r="WE282" s="17"/>
      <c r="WF282" s="17"/>
      <c r="WG282" s="17"/>
      <c r="WH282" s="17"/>
      <c r="WI282" s="17"/>
      <c r="WJ282" s="17"/>
      <c r="WK282" s="17"/>
      <c r="WL282" s="17"/>
      <c r="WM282" s="17"/>
      <c r="WN282" s="17"/>
      <c r="WO282" s="17"/>
      <c r="WP282" s="17"/>
      <c r="WQ282" s="17"/>
      <c r="WR282" s="17"/>
      <c r="WS282" s="17"/>
      <c r="WT282" s="17"/>
      <c r="WU282" s="17"/>
      <c r="WV282" s="17"/>
      <c r="WW282" s="17"/>
      <c r="WX282" s="17"/>
      <c r="WY282" s="17"/>
      <c r="WZ282" s="17"/>
      <c r="XA282" s="17"/>
      <c r="XB282" s="17"/>
      <c r="XC282" s="17"/>
      <c r="XD282" s="17"/>
      <c r="XE282" s="17"/>
      <c r="XF282" s="17"/>
      <c r="XG282" s="17"/>
      <c r="XH282" s="17"/>
      <c r="XI282" s="17"/>
      <c r="XJ282" s="17"/>
      <c r="XK282" s="17"/>
      <c r="XL282" s="17"/>
      <c r="XM282" s="17"/>
      <c r="XN282" s="17"/>
      <c r="XO282" s="17"/>
      <c r="XP282" s="17"/>
      <c r="XQ282" s="17"/>
      <c r="XR282" s="17"/>
      <c r="XS282" s="17"/>
      <c r="XT282" s="17"/>
      <c r="XU282" s="17"/>
      <c r="XV282" s="17"/>
      <c r="XW282" s="17"/>
      <c r="XX282" s="17"/>
      <c r="XY282" s="17"/>
      <c r="XZ282" s="17"/>
      <c r="YA282" s="17"/>
      <c r="YB282" s="17"/>
      <c r="YC282" s="17"/>
      <c r="YD282" s="17"/>
      <c r="YE282" s="17"/>
      <c r="YF282" s="17"/>
      <c r="YG282" s="17"/>
      <c r="YH282" s="17"/>
      <c r="YI282" s="17"/>
      <c r="YJ282" s="17"/>
      <c r="YK282" s="17"/>
      <c r="YL282" s="17"/>
      <c r="YM282" s="17"/>
      <c r="YN282" s="17"/>
      <c r="YO282" s="17"/>
      <c r="YP282" s="17"/>
      <c r="YQ282" s="17"/>
      <c r="YR282" s="17"/>
      <c r="YS282" s="17"/>
      <c r="YT282" s="17"/>
      <c r="YU282" s="17"/>
      <c r="YV282" s="17"/>
      <c r="YW282" s="17"/>
      <c r="YX282" s="17"/>
      <c r="YY282" s="17"/>
      <c r="YZ282" s="17"/>
      <c r="ZA282" s="17"/>
      <c r="ZB282" s="17"/>
      <c r="ZC282" s="17"/>
      <c r="ZD282" s="17"/>
      <c r="ZE282" s="17"/>
      <c r="ZF282" s="17"/>
      <c r="ZG282" s="17"/>
      <c r="ZH282" s="17"/>
      <c r="ZI282" s="17"/>
      <c r="ZJ282" s="17"/>
      <c r="ZK282" s="17"/>
      <c r="ZL282" s="17"/>
      <c r="ZM282" s="17"/>
      <c r="ZN282" s="17"/>
      <c r="ZO282" s="17"/>
      <c r="ZP282" s="17"/>
      <c r="ZQ282" s="17"/>
      <c r="ZR282" s="17"/>
      <c r="ZS282" s="17"/>
      <c r="ZT282" s="17"/>
      <c r="ZU282" s="17"/>
      <c r="ZV282" s="17"/>
      <c r="ZW282" s="17"/>
      <c r="ZX282" s="17"/>
      <c r="ZY282" s="17"/>
      <c r="ZZ282" s="17"/>
      <c r="AAA282" s="17"/>
      <c r="AAB282" s="17"/>
      <c r="AAC282" s="17"/>
      <c r="AAD282" s="17"/>
      <c r="AAE282" s="17"/>
      <c r="AAF282" s="17"/>
      <c r="AAG282" s="17"/>
      <c r="AAH282" s="17"/>
      <c r="AAI282" s="17"/>
      <c r="AAJ282" s="17"/>
    </row>
    <row r="283" spans="72:712" x14ac:dyDescent="0.45"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  <c r="IY283" s="17"/>
      <c r="IZ283" s="17"/>
      <c r="JA283" s="17"/>
      <c r="JB283" s="17"/>
      <c r="JC283" s="17"/>
      <c r="JD283" s="17"/>
      <c r="JE283" s="17"/>
      <c r="JF283" s="17"/>
      <c r="JG283" s="17"/>
      <c r="JH283" s="17"/>
      <c r="JI283" s="17"/>
      <c r="JJ283" s="17"/>
      <c r="JK283" s="17"/>
      <c r="JL283" s="17"/>
      <c r="JM283" s="17"/>
      <c r="JN283" s="17"/>
      <c r="JO283" s="17"/>
      <c r="JP283" s="17"/>
      <c r="JQ283" s="17"/>
      <c r="JR283" s="17"/>
      <c r="JS283" s="17"/>
      <c r="JT283" s="17"/>
      <c r="JU283" s="17"/>
      <c r="JV283" s="17"/>
      <c r="JW283" s="17"/>
      <c r="JX283" s="17"/>
      <c r="JY283" s="17"/>
      <c r="JZ283" s="17"/>
      <c r="KA283" s="17"/>
      <c r="KB283" s="17"/>
      <c r="KC283" s="17"/>
      <c r="KD283" s="17"/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7"/>
      <c r="KQ283" s="17"/>
      <c r="KR283" s="17"/>
      <c r="KS283" s="17"/>
      <c r="KT283" s="17"/>
      <c r="KU283" s="17"/>
      <c r="KV283" s="17"/>
      <c r="KW283" s="17"/>
      <c r="KX283" s="17"/>
      <c r="KY283" s="17"/>
      <c r="KZ283" s="17"/>
      <c r="LA283" s="17"/>
      <c r="LB283" s="17"/>
      <c r="LC283" s="17"/>
      <c r="LD283" s="17"/>
      <c r="LE283" s="17"/>
      <c r="LF283" s="17"/>
      <c r="LG283" s="17"/>
      <c r="LH283" s="17"/>
      <c r="LI283" s="17"/>
      <c r="LJ283" s="17"/>
      <c r="LK283" s="17"/>
      <c r="LL283" s="17"/>
      <c r="LM283" s="17"/>
      <c r="LN283" s="17"/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  <c r="MW283" s="17"/>
      <c r="MX283" s="17"/>
      <c r="MY283" s="17"/>
      <c r="MZ283" s="17"/>
      <c r="NA283" s="17"/>
      <c r="NB283" s="17"/>
      <c r="NC283" s="17"/>
      <c r="ND283" s="17"/>
      <c r="NE283" s="17"/>
      <c r="NF283" s="17"/>
      <c r="NG283" s="17"/>
      <c r="NH283" s="17"/>
      <c r="NI283" s="17"/>
      <c r="NJ283" s="17"/>
      <c r="NK283" s="17"/>
      <c r="NL283" s="17"/>
      <c r="NM283" s="17"/>
      <c r="NN283" s="17"/>
      <c r="NO283" s="17"/>
      <c r="NP283" s="17"/>
      <c r="NQ283" s="17"/>
      <c r="NR283" s="17"/>
      <c r="NS283" s="17"/>
      <c r="NT283" s="17"/>
      <c r="NU283" s="17"/>
      <c r="NV283" s="17"/>
      <c r="NW283" s="17"/>
      <c r="NX283" s="17"/>
      <c r="NY283" s="17"/>
      <c r="NZ283" s="17"/>
      <c r="OA283" s="17"/>
      <c r="OB283" s="17"/>
      <c r="OC283" s="17"/>
      <c r="OD283" s="17"/>
      <c r="OE283" s="17"/>
      <c r="OF283" s="17"/>
      <c r="OG283" s="17"/>
      <c r="OH283" s="17"/>
      <c r="OI283" s="17"/>
      <c r="OJ283" s="17"/>
      <c r="OK283" s="17"/>
      <c r="OL283" s="17"/>
      <c r="OM283" s="17"/>
      <c r="ON283" s="17"/>
      <c r="OO283" s="17"/>
      <c r="OP283" s="17"/>
      <c r="OQ283" s="17"/>
      <c r="OR283" s="17"/>
      <c r="OS283" s="17"/>
      <c r="OT283" s="17"/>
      <c r="OU283" s="17"/>
      <c r="OV283" s="17"/>
      <c r="OW283" s="17"/>
      <c r="OX283" s="17"/>
      <c r="OY283" s="17"/>
      <c r="OZ283" s="17"/>
      <c r="PA283" s="17"/>
      <c r="PB283" s="17"/>
      <c r="PC283" s="17"/>
      <c r="PD283" s="17"/>
      <c r="PE283" s="17"/>
      <c r="PF283" s="17"/>
      <c r="PG283" s="17"/>
      <c r="PH283" s="17"/>
      <c r="PI283" s="17"/>
      <c r="PJ283" s="17"/>
      <c r="PK283" s="17"/>
      <c r="PL283" s="17"/>
      <c r="PM283" s="17"/>
      <c r="PN283" s="17"/>
      <c r="PO283" s="17"/>
      <c r="PP283" s="17"/>
      <c r="PQ283" s="17"/>
      <c r="PR283" s="17"/>
      <c r="PS283" s="17"/>
      <c r="PT283" s="17"/>
      <c r="PU283" s="17"/>
      <c r="PV283" s="17"/>
      <c r="PW283" s="17"/>
      <c r="PX283" s="17"/>
      <c r="PY283" s="17"/>
      <c r="PZ283" s="17"/>
      <c r="QA283" s="17"/>
      <c r="QB283" s="17"/>
      <c r="QC283" s="17"/>
      <c r="QD283" s="17"/>
      <c r="QE283" s="17"/>
      <c r="QF283" s="17"/>
      <c r="QG283" s="17"/>
      <c r="QH283" s="17"/>
      <c r="QI283" s="17"/>
      <c r="QJ283" s="17"/>
      <c r="QK283" s="17"/>
      <c r="QL283" s="17"/>
      <c r="QM283" s="17"/>
      <c r="QN283" s="17"/>
      <c r="QO283" s="17"/>
      <c r="QP283" s="17"/>
      <c r="QQ283" s="17"/>
      <c r="QR283" s="17"/>
      <c r="QS283" s="17"/>
      <c r="QT283" s="17"/>
      <c r="QU283" s="17"/>
      <c r="QV283" s="17"/>
      <c r="QW283" s="17"/>
      <c r="QX283" s="17"/>
      <c r="QY283" s="17"/>
      <c r="QZ283" s="17"/>
      <c r="RA283" s="17"/>
      <c r="RB283" s="17"/>
      <c r="RC283" s="17"/>
      <c r="RD283" s="17"/>
      <c r="RE283" s="17"/>
      <c r="RF283" s="17"/>
      <c r="RG283" s="17"/>
      <c r="RH283" s="17"/>
      <c r="RI283" s="17"/>
      <c r="RJ283" s="17"/>
      <c r="RK283" s="17"/>
      <c r="RL283" s="17"/>
      <c r="RM283" s="17"/>
      <c r="RN283" s="17"/>
      <c r="RO283" s="17"/>
      <c r="RP283" s="17"/>
      <c r="RQ283" s="17"/>
      <c r="RR283" s="17"/>
      <c r="RS283" s="17"/>
      <c r="RT283" s="17"/>
      <c r="RU283" s="17"/>
      <c r="RV283" s="17"/>
      <c r="RW283" s="17"/>
      <c r="RX283" s="17"/>
      <c r="RY283" s="17"/>
      <c r="RZ283" s="17"/>
      <c r="SA283" s="17"/>
      <c r="SB283" s="17"/>
      <c r="SC283" s="17"/>
      <c r="SD283" s="17"/>
      <c r="SE283" s="17"/>
      <c r="SF283" s="17"/>
      <c r="SG283" s="17"/>
      <c r="SH283" s="17"/>
      <c r="SI283" s="17"/>
      <c r="SJ283" s="17"/>
      <c r="SK283" s="17"/>
      <c r="SL283" s="17"/>
      <c r="SM283" s="17"/>
      <c r="SN283" s="17"/>
      <c r="SO283" s="17"/>
      <c r="SP283" s="17"/>
      <c r="SQ283" s="17"/>
      <c r="SR283" s="17"/>
      <c r="SS283" s="17"/>
      <c r="ST283" s="17"/>
      <c r="SU283" s="17"/>
      <c r="SV283" s="17"/>
      <c r="SW283" s="17"/>
      <c r="SX283" s="17"/>
      <c r="SY283" s="17"/>
      <c r="SZ283" s="17"/>
      <c r="TA283" s="17"/>
      <c r="TB283" s="17"/>
      <c r="TC283" s="17"/>
      <c r="TD283" s="17"/>
      <c r="TE283" s="17"/>
      <c r="TF283" s="17"/>
      <c r="TG283" s="17"/>
      <c r="TH283" s="17"/>
      <c r="TI283" s="17"/>
      <c r="TJ283" s="17"/>
      <c r="TK283" s="17"/>
      <c r="TL283" s="17"/>
      <c r="TM283" s="17"/>
      <c r="TN283" s="17"/>
      <c r="TO283" s="17"/>
      <c r="TP283" s="17"/>
      <c r="TQ283" s="17"/>
      <c r="TR283" s="17"/>
      <c r="TS283" s="17"/>
      <c r="TT283" s="17"/>
      <c r="TU283" s="17"/>
      <c r="TV283" s="17"/>
      <c r="TW283" s="17"/>
      <c r="TX283" s="17"/>
      <c r="TY283" s="17"/>
      <c r="TZ283" s="17"/>
      <c r="UA283" s="17"/>
      <c r="UB283" s="17"/>
      <c r="UC283" s="17"/>
      <c r="UD283" s="17"/>
      <c r="UE283" s="17"/>
      <c r="UF283" s="17"/>
      <c r="UG283" s="17"/>
      <c r="UH283" s="17"/>
      <c r="UI283" s="17"/>
      <c r="UJ283" s="17"/>
      <c r="UK283" s="17"/>
      <c r="UL283" s="17"/>
      <c r="UM283" s="17"/>
      <c r="UN283" s="17"/>
      <c r="UO283" s="17"/>
      <c r="UP283" s="17"/>
      <c r="UQ283" s="17"/>
      <c r="UR283" s="17"/>
      <c r="US283" s="17"/>
      <c r="UT283" s="17"/>
      <c r="UU283" s="17"/>
      <c r="UV283" s="17"/>
      <c r="UW283" s="17"/>
      <c r="UX283" s="17"/>
      <c r="UY283" s="17"/>
      <c r="UZ283" s="17"/>
      <c r="VA283" s="17"/>
      <c r="VB283" s="17"/>
      <c r="VC283" s="17"/>
      <c r="VD283" s="17"/>
      <c r="VE283" s="17"/>
      <c r="VF283" s="17"/>
      <c r="VG283" s="17"/>
      <c r="VH283" s="17"/>
      <c r="VI283" s="17"/>
      <c r="VJ283" s="17"/>
      <c r="VK283" s="17"/>
      <c r="VL283" s="17"/>
      <c r="VM283" s="17"/>
      <c r="VN283" s="17"/>
      <c r="VO283" s="17"/>
      <c r="VP283" s="17"/>
      <c r="VQ283" s="17"/>
      <c r="VR283" s="17"/>
      <c r="VS283" s="17"/>
      <c r="VT283" s="17"/>
      <c r="VU283" s="17"/>
      <c r="VV283" s="17"/>
      <c r="VW283" s="17"/>
      <c r="VX283" s="17"/>
      <c r="VY283" s="17"/>
      <c r="VZ283" s="17"/>
      <c r="WA283" s="17"/>
      <c r="WB283" s="17"/>
      <c r="WC283" s="17"/>
      <c r="WD283" s="17"/>
      <c r="WE283" s="17"/>
      <c r="WF283" s="17"/>
      <c r="WG283" s="17"/>
      <c r="WH283" s="17"/>
      <c r="WI283" s="17"/>
      <c r="WJ283" s="17"/>
      <c r="WK283" s="17"/>
      <c r="WL283" s="17"/>
      <c r="WM283" s="17"/>
      <c r="WN283" s="17"/>
      <c r="WO283" s="17"/>
      <c r="WP283" s="17"/>
      <c r="WQ283" s="17"/>
      <c r="WR283" s="17"/>
      <c r="WS283" s="17"/>
      <c r="WT283" s="17"/>
      <c r="WU283" s="17"/>
      <c r="WV283" s="17"/>
      <c r="WW283" s="17"/>
      <c r="WX283" s="17"/>
      <c r="WY283" s="17"/>
      <c r="WZ283" s="17"/>
      <c r="XA283" s="17"/>
      <c r="XB283" s="17"/>
      <c r="XC283" s="17"/>
      <c r="XD283" s="17"/>
      <c r="XE283" s="17"/>
      <c r="XF283" s="17"/>
      <c r="XG283" s="17"/>
      <c r="XH283" s="17"/>
      <c r="XI283" s="17"/>
      <c r="XJ283" s="17"/>
      <c r="XK283" s="17"/>
      <c r="XL283" s="17"/>
      <c r="XM283" s="17"/>
      <c r="XN283" s="17"/>
      <c r="XO283" s="17"/>
      <c r="XP283" s="17"/>
      <c r="XQ283" s="17"/>
      <c r="XR283" s="17"/>
      <c r="XS283" s="17"/>
      <c r="XT283" s="17"/>
      <c r="XU283" s="17"/>
      <c r="XV283" s="17"/>
      <c r="XW283" s="17"/>
      <c r="XX283" s="17"/>
      <c r="XY283" s="17"/>
      <c r="XZ283" s="17"/>
      <c r="YA283" s="17"/>
      <c r="YB283" s="17"/>
      <c r="YC283" s="17"/>
      <c r="YD283" s="17"/>
      <c r="YE283" s="17"/>
      <c r="YF283" s="17"/>
      <c r="YG283" s="17"/>
      <c r="YH283" s="17"/>
      <c r="YI283" s="17"/>
      <c r="YJ283" s="17"/>
      <c r="YK283" s="17"/>
      <c r="YL283" s="17"/>
      <c r="YM283" s="17"/>
      <c r="YN283" s="17"/>
      <c r="YO283" s="17"/>
      <c r="YP283" s="17"/>
      <c r="YQ283" s="17"/>
      <c r="YR283" s="17"/>
      <c r="YS283" s="17"/>
      <c r="YT283" s="17"/>
      <c r="YU283" s="17"/>
      <c r="YV283" s="17"/>
      <c r="YW283" s="17"/>
      <c r="YX283" s="17"/>
      <c r="YY283" s="17"/>
      <c r="YZ283" s="17"/>
      <c r="ZA283" s="17"/>
      <c r="ZB283" s="17"/>
      <c r="ZC283" s="17"/>
      <c r="ZD283" s="17"/>
      <c r="ZE283" s="17"/>
      <c r="ZF283" s="17"/>
      <c r="ZG283" s="17"/>
      <c r="ZH283" s="17"/>
      <c r="ZI283" s="17"/>
      <c r="ZJ283" s="17"/>
      <c r="ZK283" s="17"/>
      <c r="ZL283" s="17"/>
      <c r="ZM283" s="17"/>
      <c r="ZN283" s="17"/>
      <c r="ZO283" s="17"/>
      <c r="ZP283" s="17"/>
      <c r="ZQ283" s="17"/>
      <c r="ZR283" s="17"/>
      <c r="ZS283" s="17"/>
      <c r="ZT283" s="17"/>
      <c r="ZU283" s="17"/>
      <c r="ZV283" s="17"/>
      <c r="ZW283" s="17"/>
      <c r="ZX283" s="17"/>
      <c r="ZY283" s="17"/>
      <c r="ZZ283" s="17"/>
      <c r="AAA283" s="17"/>
      <c r="AAB283" s="17"/>
      <c r="AAC283" s="17"/>
      <c r="AAD283" s="17"/>
      <c r="AAE283" s="17"/>
      <c r="AAF283" s="17"/>
      <c r="AAG283" s="17"/>
      <c r="AAH283" s="17"/>
      <c r="AAI283" s="17"/>
      <c r="AAJ283" s="17"/>
    </row>
    <row r="284" spans="72:712" x14ac:dyDescent="0.45"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  <c r="IY284" s="17"/>
      <c r="IZ284" s="17"/>
      <c r="JA284" s="17"/>
      <c r="JB284" s="17"/>
      <c r="JC284" s="17"/>
      <c r="JD284" s="17"/>
      <c r="JE284" s="17"/>
      <c r="JF284" s="17"/>
      <c r="JG284" s="17"/>
      <c r="JH284" s="17"/>
      <c r="JI284" s="17"/>
      <c r="JJ284" s="17"/>
      <c r="JK284" s="17"/>
      <c r="JL284" s="17"/>
      <c r="JM284" s="17"/>
      <c r="JN284" s="17"/>
      <c r="JO284" s="17"/>
      <c r="JP284" s="17"/>
      <c r="JQ284" s="17"/>
      <c r="JR284" s="17"/>
      <c r="JS284" s="17"/>
      <c r="JT284" s="17"/>
      <c r="JU284" s="17"/>
      <c r="JV284" s="17"/>
      <c r="JW284" s="17"/>
      <c r="JX284" s="17"/>
      <c r="JY284" s="17"/>
      <c r="JZ284" s="17"/>
      <c r="KA284" s="17"/>
      <c r="KB284" s="17"/>
      <c r="KC284" s="17"/>
      <c r="KD284" s="17"/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7"/>
      <c r="KQ284" s="17"/>
      <c r="KR284" s="17"/>
      <c r="KS284" s="17"/>
      <c r="KT284" s="17"/>
      <c r="KU284" s="17"/>
      <c r="KV284" s="17"/>
      <c r="KW284" s="17"/>
      <c r="KX284" s="17"/>
      <c r="KY284" s="17"/>
      <c r="KZ284" s="17"/>
      <c r="LA284" s="17"/>
      <c r="LB284" s="17"/>
      <c r="LC284" s="17"/>
      <c r="LD284" s="17"/>
      <c r="LE284" s="17"/>
      <c r="LF284" s="17"/>
      <c r="LG284" s="17"/>
      <c r="LH284" s="17"/>
      <c r="LI284" s="17"/>
      <c r="LJ284" s="17"/>
      <c r="LK284" s="17"/>
      <c r="LL284" s="17"/>
      <c r="LM284" s="17"/>
      <c r="LN284" s="17"/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D284" s="17"/>
      <c r="ME284" s="17"/>
      <c r="MF284" s="17"/>
      <c r="MG284" s="17"/>
      <c r="MH284" s="17"/>
      <c r="MI284" s="17"/>
      <c r="MJ284" s="17"/>
      <c r="MK284" s="17"/>
      <c r="ML284" s="17"/>
      <c r="MM284" s="17"/>
      <c r="MN284" s="17"/>
      <c r="MO284" s="17"/>
      <c r="MP284" s="17"/>
      <c r="MQ284" s="17"/>
      <c r="MR284" s="17"/>
      <c r="MS284" s="17"/>
      <c r="MT284" s="17"/>
      <c r="MU284" s="17"/>
      <c r="MV284" s="17"/>
      <c r="MW284" s="17"/>
      <c r="MX284" s="17"/>
      <c r="MY284" s="17"/>
      <c r="MZ284" s="17"/>
      <c r="NA284" s="17"/>
      <c r="NB284" s="17"/>
      <c r="NC284" s="17"/>
      <c r="ND284" s="17"/>
      <c r="NE284" s="17"/>
      <c r="NF284" s="17"/>
      <c r="NG284" s="17"/>
      <c r="NH284" s="17"/>
      <c r="NI284" s="17"/>
      <c r="NJ284" s="17"/>
      <c r="NK284" s="17"/>
      <c r="NL284" s="17"/>
      <c r="NM284" s="17"/>
      <c r="NN284" s="17"/>
      <c r="NO284" s="17"/>
      <c r="NP284" s="17"/>
      <c r="NQ284" s="17"/>
      <c r="NR284" s="17"/>
      <c r="NS284" s="17"/>
      <c r="NT284" s="17"/>
      <c r="NU284" s="17"/>
      <c r="NV284" s="17"/>
      <c r="NW284" s="17"/>
      <c r="NX284" s="17"/>
      <c r="NY284" s="17"/>
      <c r="NZ284" s="17"/>
      <c r="OA284" s="17"/>
      <c r="OB284" s="17"/>
      <c r="OC284" s="17"/>
      <c r="OD284" s="17"/>
      <c r="OE284" s="17"/>
      <c r="OF284" s="17"/>
      <c r="OG284" s="17"/>
      <c r="OH284" s="17"/>
      <c r="OI284" s="17"/>
      <c r="OJ284" s="17"/>
      <c r="OK284" s="17"/>
      <c r="OL284" s="17"/>
      <c r="OM284" s="17"/>
      <c r="ON284" s="17"/>
      <c r="OO284" s="17"/>
      <c r="OP284" s="17"/>
      <c r="OQ284" s="17"/>
      <c r="OR284" s="17"/>
      <c r="OS284" s="17"/>
      <c r="OT284" s="17"/>
      <c r="OU284" s="17"/>
      <c r="OV284" s="17"/>
      <c r="OW284" s="17"/>
      <c r="OX284" s="17"/>
      <c r="OY284" s="17"/>
      <c r="OZ284" s="17"/>
      <c r="PA284" s="17"/>
      <c r="PB284" s="17"/>
      <c r="PC284" s="17"/>
      <c r="PD284" s="17"/>
      <c r="PE284" s="17"/>
      <c r="PF284" s="17"/>
      <c r="PG284" s="17"/>
      <c r="PH284" s="17"/>
      <c r="PI284" s="17"/>
      <c r="PJ284" s="17"/>
      <c r="PK284" s="17"/>
      <c r="PL284" s="17"/>
      <c r="PM284" s="17"/>
      <c r="PN284" s="17"/>
      <c r="PO284" s="17"/>
      <c r="PP284" s="17"/>
      <c r="PQ284" s="17"/>
      <c r="PR284" s="17"/>
      <c r="PS284" s="17"/>
      <c r="PT284" s="17"/>
      <c r="PU284" s="17"/>
      <c r="PV284" s="17"/>
      <c r="PW284" s="17"/>
      <c r="PX284" s="17"/>
      <c r="PY284" s="17"/>
      <c r="PZ284" s="17"/>
      <c r="QA284" s="17"/>
      <c r="QB284" s="17"/>
      <c r="QC284" s="17"/>
      <c r="QD284" s="17"/>
      <c r="QE284" s="17"/>
      <c r="QF284" s="17"/>
      <c r="QG284" s="17"/>
      <c r="QH284" s="17"/>
      <c r="QI284" s="17"/>
      <c r="QJ284" s="17"/>
      <c r="QK284" s="17"/>
      <c r="QL284" s="17"/>
      <c r="QM284" s="17"/>
      <c r="QN284" s="17"/>
      <c r="QO284" s="17"/>
      <c r="QP284" s="17"/>
      <c r="QQ284" s="17"/>
      <c r="QR284" s="17"/>
      <c r="QS284" s="17"/>
      <c r="QT284" s="17"/>
      <c r="QU284" s="17"/>
      <c r="QV284" s="17"/>
      <c r="QW284" s="17"/>
      <c r="QX284" s="17"/>
      <c r="QY284" s="17"/>
      <c r="QZ284" s="17"/>
      <c r="RA284" s="17"/>
      <c r="RB284" s="17"/>
      <c r="RC284" s="17"/>
      <c r="RD284" s="17"/>
      <c r="RE284" s="17"/>
      <c r="RF284" s="17"/>
      <c r="RG284" s="17"/>
      <c r="RH284" s="17"/>
      <c r="RI284" s="17"/>
      <c r="RJ284" s="17"/>
      <c r="RK284" s="17"/>
      <c r="RL284" s="17"/>
      <c r="RM284" s="17"/>
      <c r="RN284" s="17"/>
      <c r="RO284" s="17"/>
      <c r="RP284" s="17"/>
      <c r="RQ284" s="17"/>
      <c r="RR284" s="17"/>
      <c r="RS284" s="17"/>
      <c r="RT284" s="17"/>
      <c r="RU284" s="17"/>
      <c r="RV284" s="17"/>
      <c r="RW284" s="17"/>
      <c r="RX284" s="17"/>
      <c r="RY284" s="17"/>
      <c r="RZ284" s="17"/>
      <c r="SA284" s="17"/>
      <c r="SB284" s="17"/>
      <c r="SC284" s="17"/>
      <c r="SD284" s="17"/>
      <c r="SE284" s="17"/>
      <c r="SF284" s="17"/>
      <c r="SG284" s="17"/>
      <c r="SH284" s="17"/>
      <c r="SI284" s="17"/>
      <c r="SJ284" s="17"/>
      <c r="SK284" s="17"/>
      <c r="SL284" s="17"/>
      <c r="SM284" s="17"/>
      <c r="SN284" s="17"/>
      <c r="SO284" s="17"/>
      <c r="SP284" s="17"/>
      <c r="SQ284" s="17"/>
      <c r="SR284" s="17"/>
      <c r="SS284" s="17"/>
      <c r="ST284" s="17"/>
      <c r="SU284" s="17"/>
      <c r="SV284" s="17"/>
      <c r="SW284" s="17"/>
      <c r="SX284" s="17"/>
      <c r="SY284" s="17"/>
      <c r="SZ284" s="17"/>
      <c r="TA284" s="17"/>
      <c r="TB284" s="17"/>
      <c r="TC284" s="17"/>
      <c r="TD284" s="17"/>
      <c r="TE284" s="17"/>
      <c r="TF284" s="17"/>
      <c r="TG284" s="17"/>
      <c r="TH284" s="17"/>
      <c r="TI284" s="17"/>
      <c r="TJ284" s="17"/>
      <c r="TK284" s="17"/>
      <c r="TL284" s="17"/>
      <c r="TM284" s="17"/>
      <c r="TN284" s="17"/>
      <c r="TO284" s="17"/>
      <c r="TP284" s="17"/>
      <c r="TQ284" s="17"/>
      <c r="TR284" s="17"/>
      <c r="TS284" s="17"/>
      <c r="TT284" s="17"/>
      <c r="TU284" s="17"/>
      <c r="TV284" s="17"/>
      <c r="TW284" s="17"/>
      <c r="TX284" s="17"/>
      <c r="TY284" s="17"/>
      <c r="TZ284" s="17"/>
      <c r="UA284" s="17"/>
      <c r="UB284" s="17"/>
      <c r="UC284" s="17"/>
      <c r="UD284" s="17"/>
      <c r="UE284" s="17"/>
      <c r="UF284" s="17"/>
      <c r="UG284" s="17"/>
      <c r="UH284" s="17"/>
      <c r="UI284" s="17"/>
      <c r="UJ284" s="17"/>
      <c r="UK284" s="17"/>
      <c r="UL284" s="17"/>
      <c r="UM284" s="17"/>
      <c r="UN284" s="17"/>
      <c r="UO284" s="17"/>
      <c r="UP284" s="17"/>
      <c r="UQ284" s="17"/>
      <c r="UR284" s="17"/>
      <c r="US284" s="17"/>
      <c r="UT284" s="17"/>
      <c r="UU284" s="17"/>
      <c r="UV284" s="17"/>
      <c r="UW284" s="17"/>
      <c r="UX284" s="17"/>
      <c r="UY284" s="17"/>
      <c r="UZ284" s="17"/>
      <c r="VA284" s="17"/>
      <c r="VB284" s="17"/>
      <c r="VC284" s="17"/>
      <c r="VD284" s="17"/>
      <c r="VE284" s="17"/>
      <c r="VF284" s="17"/>
      <c r="VG284" s="17"/>
      <c r="VH284" s="17"/>
      <c r="VI284" s="17"/>
      <c r="VJ284" s="17"/>
      <c r="VK284" s="17"/>
      <c r="VL284" s="17"/>
      <c r="VM284" s="17"/>
      <c r="VN284" s="17"/>
      <c r="VO284" s="17"/>
      <c r="VP284" s="17"/>
      <c r="VQ284" s="17"/>
      <c r="VR284" s="17"/>
      <c r="VS284" s="17"/>
      <c r="VT284" s="17"/>
      <c r="VU284" s="17"/>
      <c r="VV284" s="17"/>
      <c r="VW284" s="17"/>
      <c r="VX284" s="17"/>
      <c r="VY284" s="17"/>
      <c r="VZ284" s="17"/>
      <c r="WA284" s="17"/>
      <c r="WB284" s="17"/>
      <c r="WC284" s="17"/>
      <c r="WD284" s="17"/>
      <c r="WE284" s="17"/>
      <c r="WF284" s="17"/>
      <c r="WG284" s="17"/>
      <c r="WH284" s="17"/>
      <c r="WI284" s="17"/>
      <c r="WJ284" s="17"/>
      <c r="WK284" s="17"/>
      <c r="WL284" s="17"/>
      <c r="WM284" s="17"/>
      <c r="WN284" s="17"/>
      <c r="WO284" s="17"/>
      <c r="WP284" s="17"/>
      <c r="WQ284" s="17"/>
      <c r="WR284" s="17"/>
      <c r="WS284" s="17"/>
      <c r="WT284" s="17"/>
      <c r="WU284" s="17"/>
      <c r="WV284" s="17"/>
      <c r="WW284" s="17"/>
      <c r="WX284" s="17"/>
      <c r="WY284" s="17"/>
      <c r="WZ284" s="17"/>
      <c r="XA284" s="17"/>
      <c r="XB284" s="17"/>
      <c r="XC284" s="17"/>
      <c r="XD284" s="17"/>
      <c r="XE284" s="17"/>
      <c r="XF284" s="17"/>
      <c r="XG284" s="17"/>
      <c r="XH284" s="17"/>
      <c r="XI284" s="17"/>
      <c r="XJ284" s="17"/>
      <c r="XK284" s="17"/>
      <c r="XL284" s="17"/>
      <c r="XM284" s="17"/>
      <c r="XN284" s="17"/>
      <c r="XO284" s="17"/>
      <c r="XP284" s="17"/>
      <c r="XQ284" s="17"/>
      <c r="XR284" s="17"/>
      <c r="XS284" s="17"/>
      <c r="XT284" s="17"/>
      <c r="XU284" s="17"/>
      <c r="XV284" s="17"/>
      <c r="XW284" s="17"/>
      <c r="XX284" s="17"/>
      <c r="XY284" s="17"/>
      <c r="XZ284" s="17"/>
      <c r="YA284" s="17"/>
      <c r="YB284" s="17"/>
      <c r="YC284" s="17"/>
      <c r="YD284" s="17"/>
      <c r="YE284" s="17"/>
      <c r="YF284" s="17"/>
      <c r="YG284" s="17"/>
      <c r="YH284" s="17"/>
      <c r="YI284" s="17"/>
      <c r="YJ284" s="17"/>
      <c r="YK284" s="17"/>
      <c r="YL284" s="17"/>
      <c r="YM284" s="17"/>
      <c r="YN284" s="17"/>
      <c r="YO284" s="17"/>
      <c r="YP284" s="17"/>
      <c r="YQ284" s="17"/>
      <c r="YR284" s="17"/>
      <c r="YS284" s="17"/>
      <c r="YT284" s="17"/>
      <c r="YU284" s="17"/>
      <c r="YV284" s="17"/>
      <c r="YW284" s="17"/>
      <c r="YX284" s="17"/>
      <c r="YY284" s="17"/>
      <c r="YZ284" s="17"/>
      <c r="ZA284" s="17"/>
      <c r="ZB284" s="17"/>
      <c r="ZC284" s="17"/>
      <c r="ZD284" s="17"/>
      <c r="ZE284" s="17"/>
      <c r="ZF284" s="17"/>
      <c r="ZG284" s="17"/>
      <c r="ZH284" s="17"/>
      <c r="ZI284" s="17"/>
      <c r="ZJ284" s="17"/>
      <c r="ZK284" s="17"/>
      <c r="ZL284" s="17"/>
      <c r="ZM284" s="17"/>
      <c r="ZN284" s="17"/>
      <c r="ZO284" s="17"/>
      <c r="ZP284" s="17"/>
      <c r="ZQ284" s="17"/>
      <c r="ZR284" s="17"/>
      <c r="ZS284" s="17"/>
      <c r="ZT284" s="17"/>
      <c r="ZU284" s="17"/>
      <c r="ZV284" s="17"/>
      <c r="ZW284" s="17"/>
      <c r="ZX284" s="17"/>
      <c r="ZY284" s="17"/>
      <c r="ZZ284" s="17"/>
      <c r="AAA284" s="17"/>
      <c r="AAB284" s="17"/>
      <c r="AAC284" s="17"/>
      <c r="AAD284" s="17"/>
      <c r="AAE284" s="17"/>
      <c r="AAF284" s="17"/>
      <c r="AAG284" s="17"/>
      <c r="AAH284" s="17"/>
      <c r="AAI284" s="17"/>
      <c r="AAJ284" s="17"/>
    </row>
    <row r="285" spans="72:712" x14ac:dyDescent="0.45"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  <c r="IY285" s="17"/>
      <c r="IZ285" s="17"/>
      <c r="JA285" s="17"/>
      <c r="JB285" s="17"/>
      <c r="JC285" s="17"/>
      <c r="JD285" s="17"/>
      <c r="JE285" s="17"/>
      <c r="JF285" s="17"/>
      <c r="JG285" s="17"/>
      <c r="JH285" s="17"/>
      <c r="JI285" s="17"/>
      <c r="JJ285" s="17"/>
      <c r="JK285" s="17"/>
      <c r="JL285" s="17"/>
      <c r="JM285" s="17"/>
      <c r="JN285" s="17"/>
      <c r="JO285" s="17"/>
      <c r="JP285" s="17"/>
      <c r="JQ285" s="17"/>
      <c r="JR285" s="17"/>
      <c r="JS285" s="17"/>
      <c r="JT285" s="17"/>
      <c r="JU285" s="17"/>
      <c r="JV285" s="17"/>
      <c r="JW285" s="17"/>
      <c r="JX285" s="17"/>
      <c r="JY285" s="17"/>
      <c r="JZ285" s="17"/>
      <c r="KA285" s="17"/>
      <c r="KB285" s="17"/>
      <c r="KC285" s="17"/>
      <c r="KD285" s="17"/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7"/>
      <c r="KQ285" s="17"/>
      <c r="KR285" s="17"/>
      <c r="KS285" s="17"/>
      <c r="KT285" s="17"/>
      <c r="KU285" s="17"/>
      <c r="KV285" s="17"/>
      <c r="KW285" s="17"/>
      <c r="KX285" s="17"/>
      <c r="KY285" s="17"/>
      <c r="KZ285" s="17"/>
      <c r="LA285" s="17"/>
      <c r="LB285" s="17"/>
      <c r="LC285" s="17"/>
      <c r="LD285" s="17"/>
      <c r="LE285" s="17"/>
      <c r="LF285" s="17"/>
      <c r="LG285" s="17"/>
      <c r="LH285" s="17"/>
      <c r="LI285" s="17"/>
      <c r="LJ285" s="17"/>
      <c r="LK285" s="17"/>
      <c r="LL285" s="17"/>
      <c r="LM285" s="17"/>
      <c r="LN285" s="17"/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D285" s="17"/>
      <c r="ME285" s="17"/>
      <c r="MF285" s="17"/>
      <c r="MG285" s="17"/>
      <c r="MH285" s="17"/>
      <c r="MI285" s="17"/>
      <c r="MJ285" s="17"/>
      <c r="MK285" s="17"/>
      <c r="ML285" s="17"/>
      <c r="MM285" s="17"/>
      <c r="MN285" s="17"/>
      <c r="MO285" s="17"/>
      <c r="MP285" s="17"/>
      <c r="MQ285" s="17"/>
      <c r="MR285" s="17"/>
      <c r="MS285" s="17"/>
      <c r="MT285" s="17"/>
      <c r="MU285" s="17"/>
      <c r="MV285" s="17"/>
      <c r="MW285" s="17"/>
      <c r="MX285" s="17"/>
      <c r="MY285" s="17"/>
      <c r="MZ285" s="17"/>
      <c r="NA285" s="17"/>
      <c r="NB285" s="17"/>
      <c r="NC285" s="17"/>
      <c r="ND285" s="17"/>
      <c r="NE285" s="17"/>
      <c r="NF285" s="17"/>
      <c r="NG285" s="17"/>
      <c r="NH285" s="17"/>
      <c r="NI285" s="17"/>
      <c r="NJ285" s="17"/>
      <c r="NK285" s="17"/>
      <c r="NL285" s="17"/>
      <c r="NM285" s="17"/>
      <c r="NN285" s="17"/>
      <c r="NO285" s="17"/>
      <c r="NP285" s="17"/>
      <c r="NQ285" s="17"/>
      <c r="NR285" s="17"/>
      <c r="NS285" s="17"/>
      <c r="NT285" s="17"/>
      <c r="NU285" s="17"/>
      <c r="NV285" s="17"/>
      <c r="NW285" s="17"/>
      <c r="NX285" s="17"/>
      <c r="NY285" s="17"/>
      <c r="NZ285" s="17"/>
      <c r="OA285" s="17"/>
      <c r="OB285" s="17"/>
      <c r="OC285" s="17"/>
      <c r="OD285" s="17"/>
      <c r="OE285" s="17"/>
      <c r="OF285" s="17"/>
      <c r="OG285" s="17"/>
      <c r="OH285" s="17"/>
      <c r="OI285" s="17"/>
      <c r="OJ285" s="17"/>
      <c r="OK285" s="17"/>
      <c r="OL285" s="17"/>
      <c r="OM285" s="17"/>
      <c r="ON285" s="17"/>
      <c r="OO285" s="17"/>
      <c r="OP285" s="17"/>
      <c r="OQ285" s="17"/>
      <c r="OR285" s="17"/>
      <c r="OS285" s="17"/>
      <c r="OT285" s="17"/>
      <c r="OU285" s="17"/>
      <c r="OV285" s="17"/>
      <c r="OW285" s="17"/>
      <c r="OX285" s="17"/>
      <c r="OY285" s="17"/>
      <c r="OZ285" s="17"/>
      <c r="PA285" s="17"/>
      <c r="PB285" s="17"/>
      <c r="PC285" s="17"/>
      <c r="PD285" s="17"/>
      <c r="PE285" s="17"/>
      <c r="PF285" s="17"/>
      <c r="PG285" s="17"/>
      <c r="PH285" s="17"/>
      <c r="PI285" s="17"/>
      <c r="PJ285" s="17"/>
      <c r="PK285" s="17"/>
      <c r="PL285" s="17"/>
      <c r="PM285" s="17"/>
      <c r="PN285" s="17"/>
      <c r="PO285" s="17"/>
      <c r="PP285" s="17"/>
      <c r="PQ285" s="17"/>
      <c r="PR285" s="17"/>
      <c r="PS285" s="17"/>
      <c r="PT285" s="17"/>
      <c r="PU285" s="17"/>
      <c r="PV285" s="17"/>
      <c r="PW285" s="17"/>
      <c r="PX285" s="17"/>
      <c r="PY285" s="17"/>
      <c r="PZ285" s="17"/>
      <c r="QA285" s="17"/>
      <c r="QB285" s="17"/>
      <c r="QC285" s="17"/>
      <c r="QD285" s="17"/>
      <c r="QE285" s="17"/>
      <c r="QF285" s="17"/>
      <c r="QG285" s="17"/>
      <c r="QH285" s="17"/>
      <c r="QI285" s="17"/>
      <c r="QJ285" s="17"/>
      <c r="QK285" s="17"/>
      <c r="QL285" s="17"/>
      <c r="QM285" s="17"/>
      <c r="QN285" s="17"/>
      <c r="QO285" s="17"/>
      <c r="QP285" s="17"/>
      <c r="QQ285" s="17"/>
      <c r="QR285" s="17"/>
      <c r="QS285" s="17"/>
      <c r="QT285" s="17"/>
      <c r="QU285" s="17"/>
      <c r="QV285" s="17"/>
      <c r="QW285" s="17"/>
      <c r="QX285" s="17"/>
      <c r="QY285" s="17"/>
      <c r="QZ285" s="17"/>
      <c r="RA285" s="17"/>
      <c r="RB285" s="17"/>
      <c r="RC285" s="17"/>
      <c r="RD285" s="17"/>
      <c r="RE285" s="17"/>
      <c r="RF285" s="17"/>
      <c r="RG285" s="17"/>
      <c r="RH285" s="17"/>
      <c r="RI285" s="17"/>
      <c r="RJ285" s="17"/>
      <c r="RK285" s="17"/>
      <c r="RL285" s="17"/>
      <c r="RM285" s="17"/>
      <c r="RN285" s="17"/>
      <c r="RO285" s="17"/>
      <c r="RP285" s="17"/>
      <c r="RQ285" s="17"/>
      <c r="RR285" s="17"/>
      <c r="RS285" s="17"/>
      <c r="RT285" s="17"/>
      <c r="RU285" s="17"/>
      <c r="RV285" s="17"/>
      <c r="RW285" s="17"/>
      <c r="RX285" s="17"/>
      <c r="RY285" s="17"/>
      <c r="RZ285" s="17"/>
      <c r="SA285" s="17"/>
      <c r="SB285" s="17"/>
      <c r="SC285" s="17"/>
      <c r="SD285" s="17"/>
      <c r="SE285" s="17"/>
      <c r="SF285" s="17"/>
      <c r="SG285" s="17"/>
      <c r="SH285" s="17"/>
      <c r="SI285" s="17"/>
      <c r="SJ285" s="17"/>
      <c r="SK285" s="17"/>
      <c r="SL285" s="17"/>
      <c r="SM285" s="17"/>
      <c r="SN285" s="17"/>
      <c r="SO285" s="17"/>
      <c r="SP285" s="17"/>
      <c r="SQ285" s="17"/>
      <c r="SR285" s="17"/>
      <c r="SS285" s="17"/>
      <c r="ST285" s="17"/>
      <c r="SU285" s="17"/>
      <c r="SV285" s="17"/>
      <c r="SW285" s="17"/>
      <c r="SX285" s="17"/>
      <c r="SY285" s="17"/>
      <c r="SZ285" s="17"/>
      <c r="TA285" s="17"/>
      <c r="TB285" s="17"/>
      <c r="TC285" s="17"/>
      <c r="TD285" s="17"/>
      <c r="TE285" s="17"/>
      <c r="TF285" s="17"/>
      <c r="TG285" s="17"/>
      <c r="TH285" s="17"/>
      <c r="TI285" s="17"/>
      <c r="TJ285" s="17"/>
      <c r="TK285" s="17"/>
      <c r="TL285" s="17"/>
      <c r="TM285" s="17"/>
      <c r="TN285" s="17"/>
      <c r="TO285" s="17"/>
      <c r="TP285" s="17"/>
      <c r="TQ285" s="17"/>
      <c r="TR285" s="17"/>
      <c r="TS285" s="17"/>
      <c r="TT285" s="17"/>
      <c r="TU285" s="17"/>
      <c r="TV285" s="17"/>
      <c r="TW285" s="17"/>
      <c r="TX285" s="17"/>
      <c r="TY285" s="17"/>
      <c r="TZ285" s="17"/>
      <c r="UA285" s="17"/>
      <c r="UB285" s="17"/>
      <c r="UC285" s="17"/>
      <c r="UD285" s="17"/>
      <c r="UE285" s="17"/>
      <c r="UF285" s="17"/>
      <c r="UG285" s="17"/>
      <c r="UH285" s="17"/>
      <c r="UI285" s="17"/>
      <c r="UJ285" s="17"/>
      <c r="UK285" s="17"/>
      <c r="UL285" s="17"/>
      <c r="UM285" s="17"/>
      <c r="UN285" s="17"/>
      <c r="UO285" s="17"/>
      <c r="UP285" s="17"/>
      <c r="UQ285" s="17"/>
      <c r="UR285" s="17"/>
      <c r="US285" s="17"/>
      <c r="UT285" s="17"/>
      <c r="UU285" s="17"/>
      <c r="UV285" s="17"/>
      <c r="UW285" s="17"/>
      <c r="UX285" s="17"/>
      <c r="UY285" s="17"/>
      <c r="UZ285" s="17"/>
      <c r="VA285" s="17"/>
      <c r="VB285" s="17"/>
      <c r="VC285" s="17"/>
      <c r="VD285" s="17"/>
      <c r="VE285" s="17"/>
      <c r="VF285" s="17"/>
      <c r="VG285" s="17"/>
      <c r="VH285" s="17"/>
      <c r="VI285" s="17"/>
      <c r="VJ285" s="17"/>
      <c r="VK285" s="17"/>
      <c r="VL285" s="17"/>
      <c r="VM285" s="17"/>
      <c r="VN285" s="17"/>
      <c r="VO285" s="17"/>
      <c r="VP285" s="17"/>
      <c r="VQ285" s="17"/>
      <c r="VR285" s="17"/>
      <c r="VS285" s="17"/>
      <c r="VT285" s="17"/>
      <c r="VU285" s="17"/>
      <c r="VV285" s="17"/>
      <c r="VW285" s="17"/>
      <c r="VX285" s="17"/>
      <c r="VY285" s="17"/>
      <c r="VZ285" s="17"/>
      <c r="WA285" s="17"/>
      <c r="WB285" s="17"/>
      <c r="WC285" s="17"/>
      <c r="WD285" s="17"/>
      <c r="WE285" s="17"/>
      <c r="WF285" s="17"/>
      <c r="WG285" s="17"/>
      <c r="WH285" s="17"/>
      <c r="WI285" s="17"/>
      <c r="WJ285" s="17"/>
      <c r="WK285" s="17"/>
      <c r="WL285" s="17"/>
      <c r="WM285" s="17"/>
      <c r="WN285" s="17"/>
      <c r="WO285" s="17"/>
      <c r="WP285" s="17"/>
      <c r="WQ285" s="17"/>
      <c r="WR285" s="17"/>
      <c r="WS285" s="17"/>
      <c r="WT285" s="17"/>
      <c r="WU285" s="17"/>
      <c r="WV285" s="17"/>
      <c r="WW285" s="17"/>
      <c r="WX285" s="17"/>
      <c r="WY285" s="17"/>
      <c r="WZ285" s="17"/>
      <c r="XA285" s="17"/>
      <c r="XB285" s="17"/>
      <c r="XC285" s="17"/>
      <c r="XD285" s="17"/>
      <c r="XE285" s="17"/>
      <c r="XF285" s="17"/>
      <c r="XG285" s="17"/>
      <c r="XH285" s="17"/>
      <c r="XI285" s="17"/>
      <c r="XJ285" s="17"/>
      <c r="XK285" s="17"/>
      <c r="XL285" s="17"/>
      <c r="XM285" s="17"/>
      <c r="XN285" s="17"/>
      <c r="XO285" s="17"/>
      <c r="XP285" s="17"/>
      <c r="XQ285" s="17"/>
      <c r="XR285" s="17"/>
      <c r="XS285" s="17"/>
      <c r="XT285" s="17"/>
      <c r="XU285" s="17"/>
      <c r="XV285" s="17"/>
      <c r="XW285" s="17"/>
      <c r="XX285" s="17"/>
      <c r="XY285" s="17"/>
      <c r="XZ285" s="17"/>
      <c r="YA285" s="17"/>
      <c r="YB285" s="17"/>
      <c r="YC285" s="17"/>
      <c r="YD285" s="17"/>
      <c r="YE285" s="17"/>
      <c r="YF285" s="17"/>
      <c r="YG285" s="17"/>
      <c r="YH285" s="17"/>
      <c r="YI285" s="17"/>
      <c r="YJ285" s="17"/>
      <c r="YK285" s="17"/>
      <c r="YL285" s="17"/>
      <c r="YM285" s="17"/>
      <c r="YN285" s="17"/>
      <c r="YO285" s="17"/>
      <c r="YP285" s="17"/>
      <c r="YQ285" s="17"/>
      <c r="YR285" s="17"/>
      <c r="YS285" s="17"/>
      <c r="YT285" s="17"/>
      <c r="YU285" s="17"/>
      <c r="YV285" s="17"/>
      <c r="YW285" s="17"/>
      <c r="YX285" s="17"/>
      <c r="YY285" s="17"/>
      <c r="YZ285" s="17"/>
      <c r="ZA285" s="17"/>
      <c r="ZB285" s="17"/>
      <c r="ZC285" s="17"/>
      <c r="ZD285" s="17"/>
      <c r="ZE285" s="17"/>
      <c r="ZF285" s="17"/>
      <c r="ZG285" s="17"/>
      <c r="ZH285" s="17"/>
      <c r="ZI285" s="17"/>
      <c r="ZJ285" s="17"/>
      <c r="ZK285" s="17"/>
      <c r="ZL285" s="17"/>
      <c r="ZM285" s="17"/>
      <c r="ZN285" s="17"/>
      <c r="ZO285" s="17"/>
      <c r="ZP285" s="17"/>
      <c r="ZQ285" s="17"/>
      <c r="ZR285" s="17"/>
      <c r="ZS285" s="17"/>
      <c r="ZT285" s="17"/>
      <c r="ZU285" s="17"/>
      <c r="ZV285" s="17"/>
      <c r="ZW285" s="17"/>
      <c r="ZX285" s="17"/>
      <c r="ZY285" s="17"/>
      <c r="ZZ285" s="17"/>
      <c r="AAA285" s="17"/>
      <c r="AAB285" s="17"/>
      <c r="AAC285" s="17"/>
      <c r="AAD285" s="17"/>
      <c r="AAE285" s="17"/>
      <c r="AAF285" s="17"/>
      <c r="AAG285" s="17"/>
      <c r="AAH285" s="17"/>
      <c r="AAI285" s="17"/>
      <c r="AAJ285" s="17"/>
    </row>
    <row r="286" spans="72:712" x14ac:dyDescent="0.45"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  <c r="IY286" s="17"/>
      <c r="IZ286" s="17"/>
      <c r="JA286" s="17"/>
      <c r="JB286" s="17"/>
      <c r="JC286" s="17"/>
      <c r="JD286" s="17"/>
      <c r="JE286" s="17"/>
      <c r="JF286" s="17"/>
      <c r="JG286" s="17"/>
      <c r="JH286" s="17"/>
      <c r="JI286" s="17"/>
      <c r="JJ286" s="17"/>
      <c r="JK286" s="17"/>
      <c r="JL286" s="17"/>
      <c r="JM286" s="17"/>
      <c r="JN286" s="17"/>
      <c r="JO286" s="17"/>
      <c r="JP286" s="17"/>
      <c r="JQ286" s="17"/>
      <c r="JR286" s="17"/>
      <c r="JS286" s="17"/>
      <c r="JT286" s="17"/>
      <c r="JU286" s="17"/>
      <c r="JV286" s="17"/>
      <c r="JW286" s="17"/>
      <c r="JX286" s="17"/>
      <c r="JY286" s="17"/>
      <c r="JZ286" s="17"/>
      <c r="KA286" s="17"/>
      <c r="KB286" s="17"/>
      <c r="KC286" s="17"/>
      <c r="KD286" s="17"/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7"/>
      <c r="KQ286" s="17"/>
      <c r="KR286" s="17"/>
      <c r="KS286" s="17"/>
      <c r="KT286" s="17"/>
      <c r="KU286" s="17"/>
      <c r="KV286" s="17"/>
      <c r="KW286" s="17"/>
      <c r="KX286" s="17"/>
      <c r="KY286" s="17"/>
      <c r="KZ286" s="17"/>
      <c r="LA286" s="17"/>
      <c r="LB286" s="17"/>
      <c r="LC286" s="17"/>
      <c r="LD286" s="17"/>
      <c r="LE286" s="17"/>
      <c r="LF286" s="17"/>
      <c r="LG286" s="17"/>
      <c r="LH286" s="17"/>
      <c r="LI286" s="17"/>
      <c r="LJ286" s="17"/>
      <c r="LK286" s="17"/>
      <c r="LL286" s="17"/>
      <c r="LM286" s="17"/>
      <c r="LN286" s="17"/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D286" s="17"/>
      <c r="ME286" s="17"/>
      <c r="MF286" s="17"/>
      <c r="MG286" s="17"/>
      <c r="MH286" s="17"/>
      <c r="MI286" s="17"/>
      <c r="MJ286" s="17"/>
      <c r="MK286" s="17"/>
      <c r="ML286" s="17"/>
      <c r="MM286" s="17"/>
      <c r="MN286" s="17"/>
      <c r="MO286" s="17"/>
      <c r="MP286" s="17"/>
      <c r="MQ286" s="17"/>
      <c r="MR286" s="17"/>
      <c r="MS286" s="17"/>
      <c r="MT286" s="17"/>
      <c r="MU286" s="17"/>
      <c r="MV286" s="17"/>
      <c r="MW286" s="17"/>
      <c r="MX286" s="17"/>
      <c r="MY286" s="17"/>
      <c r="MZ286" s="17"/>
      <c r="NA286" s="17"/>
      <c r="NB286" s="17"/>
      <c r="NC286" s="17"/>
      <c r="ND286" s="17"/>
      <c r="NE286" s="17"/>
      <c r="NF286" s="17"/>
      <c r="NG286" s="17"/>
      <c r="NH286" s="17"/>
      <c r="NI286" s="17"/>
      <c r="NJ286" s="17"/>
      <c r="NK286" s="17"/>
      <c r="NL286" s="17"/>
      <c r="NM286" s="17"/>
      <c r="NN286" s="17"/>
      <c r="NO286" s="17"/>
      <c r="NP286" s="17"/>
      <c r="NQ286" s="17"/>
      <c r="NR286" s="17"/>
      <c r="NS286" s="17"/>
      <c r="NT286" s="17"/>
      <c r="NU286" s="17"/>
      <c r="NV286" s="17"/>
      <c r="NW286" s="17"/>
      <c r="NX286" s="17"/>
      <c r="NY286" s="17"/>
      <c r="NZ286" s="17"/>
      <c r="OA286" s="17"/>
      <c r="OB286" s="17"/>
      <c r="OC286" s="17"/>
      <c r="OD286" s="17"/>
      <c r="OE286" s="17"/>
      <c r="OF286" s="17"/>
      <c r="OG286" s="17"/>
      <c r="OH286" s="17"/>
      <c r="OI286" s="17"/>
      <c r="OJ286" s="17"/>
      <c r="OK286" s="17"/>
      <c r="OL286" s="17"/>
      <c r="OM286" s="17"/>
      <c r="ON286" s="17"/>
      <c r="OO286" s="17"/>
      <c r="OP286" s="17"/>
      <c r="OQ286" s="17"/>
      <c r="OR286" s="17"/>
      <c r="OS286" s="17"/>
      <c r="OT286" s="17"/>
      <c r="OU286" s="17"/>
      <c r="OV286" s="17"/>
      <c r="OW286" s="17"/>
      <c r="OX286" s="17"/>
      <c r="OY286" s="17"/>
      <c r="OZ286" s="17"/>
      <c r="PA286" s="17"/>
      <c r="PB286" s="17"/>
      <c r="PC286" s="17"/>
      <c r="PD286" s="17"/>
      <c r="PE286" s="17"/>
      <c r="PF286" s="17"/>
      <c r="PG286" s="17"/>
      <c r="PH286" s="17"/>
      <c r="PI286" s="17"/>
      <c r="PJ286" s="17"/>
      <c r="PK286" s="17"/>
      <c r="PL286" s="17"/>
      <c r="PM286" s="17"/>
      <c r="PN286" s="17"/>
      <c r="PO286" s="17"/>
      <c r="PP286" s="17"/>
      <c r="PQ286" s="17"/>
      <c r="PR286" s="17"/>
      <c r="PS286" s="17"/>
      <c r="PT286" s="17"/>
      <c r="PU286" s="17"/>
      <c r="PV286" s="17"/>
      <c r="PW286" s="17"/>
      <c r="PX286" s="17"/>
      <c r="PY286" s="17"/>
      <c r="PZ286" s="17"/>
      <c r="QA286" s="17"/>
      <c r="QB286" s="17"/>
      <c r="QC286" s="17"/>
      <c r="QD286" s="17"/>
      <c r="QE286" s="17"/>
      <c r="QF286" s="17"/>
      <c r="QG286" s="17"/>
      <c r="QH286" s="17"/>
      <c r="QI286" s="17"/>
      <c r="QJ286" s="17"/>
      <c r="QK286" s="17"/>
      <c r="QL286" s="17"/>
      <c r="QM286" s="17"/>
      <c r="QN286" s="17"/>
      <c r="QO286" s="17"/>
      <c r="QP286" s="17"/>
      <c r="QQ286" s="17"/>
      <c r="QR286" s="17"/>
      <c r="QS286" s="17"/>
      <c r="QT286" s="17"/>
      <c r="QU286" s="17"/>
      <c r="QV286" s="17"/>
      <c r="QW286" s="17"/>
      <c r="QX286" s="17"/>
      <c r="QY286" s="17"/>
      <c r="QZ286" s="17"/>
      <c r="RA286" s="17"/>
      <c r="RB286" s="17"/>
      <c r="RC286" s="17"/>
      <c r="RD286" s="17"/>
      <c r="RE286" s="17"/>
      <c r="RF286" s="17"/>
      <c r="RG286" s="17"/>
      <c r="RH286" s="17"/>
      <c r="RI286" s="17"/>
      <c r="RJ286" s="17"/>
      <c r="RK286" s="17"/>
      <c r="RL286" s="17"/>
      <c r="RM286" s="17"/>
      <c r="RN286" s="17"/>
      <c r="RO286" s="17"/>
      <c r="RP286" s="17"/>
      <c r="RQ286" s="17"/>
      <c r="RR286" s="17"/>
      <c r="RS286" s="17"/>
      <c r="RT286" s="17"/>
      <c r="RU286" s="17"/>
      <c r="RV286" s="17"/>
      <c r="RW286" s="17"/>
      <c r="RX286" s="17"/>
      <c r="RY286" s="17"/>
      <c r="RZ286" s="17"/>
      <c r="SA286" s="17"/>
      <c r="SB286" s="17"/>
      <c r="SC286" s="17"/>
      <c r="SD286" s="17"/>
      <c r="SE286" s="17"/>
      <c r="SF286" s="17"/>
      <c r="SG286" s="17"/>
      <c r="SH286" s="17"/>
      <c r="SI286" s="17"/>
      <c r="SJ286" s="17"/>
      <c r="SK286" s="17"/>
      <c r="SL286" s="17"/>
      <c r="SM286" s="17"/>
      <c r="SN286" s="17"/>
      <c r="SO286" s="17"/>
      <c r="SP286" s="17"/>
      <c r="SQ286" s="17"/>
      <c r="SR286" s="17"/>
      <c r="SS286" s="17"/>
      <c r="ST286" s="17"/>
      <c r="SU286" s="17"/>
      <c r="SV286" s="17"/>
      <c r="SW286" s="17"/>
      <c r="SX286" s="17"/>
      <c r="SY286" s="17"/>
      <c r="SZ286" s="17"/>
      <c r="TA286" s="17"/>
      <c r="TB286" s="17"/>
      <c r="TC286" s="17"/>
      <c r="TD286" s="17"/>
      <c r="TE286" s="17"/>
      <c r="TF286" s="17"/>
      <c r="TG286" s="17"/>
      <c r="TH286" s="17"/>
      <c r="TI286" s="17"/>
      <c r="TJ286" s="17"/>
      <c r="TK286" s="17"/>
      <c r="TL286" s="17"/>
      <c r="TM286" s="17"/>
      <c r="TN286" s="17"/>
      <c r="TO286" s="17"/>
      <c r="TP286" s="17"/>
      <c r="TQ286" s="17"/>
      <c r="TR286" s="17"/>
      <c r="TS286" s="17"/>
      <c r="TT286" s="17"/>
      <c r="TU286" s="17"/>
      <c r="TV286" s="17"/>
      <c r="TW286" s="17"/>
      <c r="TX286" s="17"/>
      <c r="TY286" s="17"/>
      <c r="TZ286" s="17"/>
      <c r="UA286" s="17"/>
      <c r="UB286" s="17"/>
      <c r="UC286" s="17"/>
      <c r="UD286" s="17"/>
      <c r="UE286" s="17"/>
      <c r="UF286" s="17"/>
      <c r="UG286" s="17"/>
      <c r="UH286" s="17"/>
      <c r="UI286" s="17"/>
      <c r="UJ286" s="17"/>
      <c r="UK286" s="17"/>
      <c r="UL286" s="17"/>
      <c r="UM286" s="17"/>
      <c r="UN286" s="17"/>
      <c r="UO286" s="17"/>
      <c r="UP286" s="17"/>
      <c r="UQ286" s="17"/>
      <c r="UR286" s="17"/>
      <c r="US286" s="17"/>
      <c r="UT286" s="17"/>
      <c r="UU286" s="17"/>
      <c r="UV286" s="17"/>
      <c r="UW286" s="17"/>
      <c r="UX286" s="17"/>
      <c r="UY286" s="17"/>
      <c r="UZ286" s="17"/>
      <c r="VA286" s="17"/>
      <c r="VB286" s="17"/>
      <c r="VC286" s="17"/>
      <c r="VD286" s="17"/>
      <c r="VE286" s="17"/>
      <c r="VF286" s="17"/>
      <c r="VG286" s="17"/>
      <c r="VH286" s="17"/>
      <c r="VI286" s="17"/>
      <c r="VJ286" s="17"/>
      <c r="VK286" s="17"/>
      <c r="VL286" s="17"/>
      <c r="VM286" s="17"/>
      <c r="VN286" s="17"/>
      <c r="VO286" s="17"/>
      <c r="VP286" s="17"/>
      <c r="VQ286" s="17"/>
      <c r="VR286" s="17"/>
      <c r="VS286" s="17"/>
      <c r="VT286" s="17"/>
      <c r="VU286" s="17"/>
      <c r="VV286" s="17"/>
      <c r="VW286" s="17"/>
      <c r="VX286" s="17"/>
      <c r="VY286" s="17"/>
      <c r="VZ286" s="17"/>
      <c r="WA286" s="17"/>
      <c r="WB286" s="17"/>
      <c r="WC286" s="17"/>
      <c r="WD286" s="17"/>
      <c r="WE286" s="17"/>
      <c r="WF286" s="17"/>
      <c r="WG286" s="17"/>
      <c r="WH286" s="17"/>
      <c r="WI286" s="17"/>
      <c r="WJ286" s="17"/>
      <c r="WK286" s="17"/>
      <c r="WL286" s="17"/>
      <c r="WM286" s="17"/>
      <c r="WN286" s="17"/>
      <c r="WO286" s="17"/>
      <c r="WP286" s="17"/>
      <c r="WQ286" s="17"/>
      <c r="WR286" s="17"/>
      <c r="WS286" s="17"/>
      <c r="WT286" s="17"/>
      <c r="WU286" s="17"/>
      <c r="WV286" s="17"/>
      <c r="WW286" s="17"/>
      <c r="WX286" s="17"/>
      <c r="WY286" s="17"/>
      <c r="WZ286" s="17"/>
      <c r="XA286" s="17"/>
      <c r="XB286" s="17"/>
      <c r="XC286" s="17"/>
      <c r="XD286" s="17"/>
      <c r="XE286" s="17"/>
      <c r="XF286" s="17"/>
      <c r="XG286" s="17"/>
      <c r="XH286" s="17"/>
      <c r="XI286" s="17"/>
      <c r="XJ286" s="17"/>
      <c r="XK286" s="17"/>
      <c r="XL286" s="17"/>
      <c r="XM286" s="17"/>
      <c r="XN286" s="17"/>
      <c r="XO286" s="17"/>
      <c r="XP286" s="17"/>
      <c r="XQ286" s="17"/>
      <c r="XR286" s="17"/>
      <c r="XS286" s="17"/>
      <c r="XT286" s="17"/>
      <c r="XU286" s="17"/>
      <c r="XV286" s="17"/>
      <c r="XW286" s="17"/>
      <c r="XX286" s="17"/>
      <c r="XY286" s="17"/>
      <c r="XZ286" s="17"/>
      <c r="YA286" s="17"/>
      <c r="YB286" s="17"/>
      <c r="YC286" s="17"/>
      <c r="YD286" s="17"/>
      <c r="YE286" s="17"/>
      <c r="YF286" s="17"/>
      <c r="YG286" s="17"/>
      <c r="YH286" s="17"/>
      <c r="YI286" s="17"/>
      <c r="YJ286" s="17"/>
      <c r="YK286" s="17"/>
      <c r="YL286" s="17"/>
      <c r="YM286" s="17"/>
      <c r="YN286" s="17"/>
      <c r="YO286" s="17"/>
      <c r="YP286" s="17"/>
      <c r="YQ286" s="17"/>
      <c r="YR286" s="17"/>
      <c r="YS286" s="17"/>
      <c r="YT286" s="17"/>
      <c r="YU286" s="17"/>
      <c r="YV286" s="17"/>
      <c r="YW286" s="17"/>
      <c r="YX286" s="17"/>
      <c r="YY286" s="17"/>
      <c r="YZ286" s="17"/>
      <c r="ZA286" s="17"/>
      <c r="ZB286" s="17"/>
      <c r="ZC286" s="17"/>
      <c r="ZD286" s="17"/>
      <c r="ZE286" s="17"/>
      <c r="ZF286" s="17"/>
      <c r="ZG286" s="17"/>
      <c r="ZH286" s="17"/>
      <c r="ZI286" s="17"/>
      <c r="ZJ286" s="17"/>
      <c r="ZK286" s="17"/>
      <c r="ZL286" s="17"/>
      <c r="ZM286" s="17"/>
      <c r="ZN286" s="17"/>
      <c r="ZO286" s="17"/>
      <c r="ZP286" s="17"/>
      <c r="ZQ286" s="17"/>
      <c r="ZR286" s="17"/>
      <c r="ZS286" s="17"/>
      <c r="ZT286" s="17"/>
      <c r="ZU286" s="17"/>
      <c r="ZV286" s="17"/>
      <c r="ZW286" s="17"/>
      <c r="ZX286" s="17"/>
      <c r="ZY286" s="17"/>
      <c r="ZZ286" s="17"/>
      <c r="AAA286" s="17"/>
      <c r="AAB286" s="17"/>
      <c r="AAC286" s="17"/>
      <c r="AAD286" s="17"/>
      <c r="AAE286" s="17"/>
      <c r="AAF286" s="17"/>
      <c r="AAG286" s="17"/>
      <c r="AAH286" s="17"/>
      <c r="AAI286" s="17"/>
      <c r="AAJ286" s="17"/>
    </row>
  </sheetData>
  <mergeCells count="5">
    <mergeCell ref="D2:E2"/>
    <mergeCell ref="C9:C11"/>
    <mergeCell ref="C12:C15"/>
    <mergeCell ref="C16:C43"/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activeCell="A2" sqref="A2"/>
    </sheetView>
  </sheetViews>
  <sheetFormatPr baseColWidth="10" defaultColWidth="11.3984375" defaultRowHeight="14.25" x14ac:dyDescent="0.45"/>
  <cols>
    <col min="1" max="1" width="15.86328125" bestFit="1" customWidth="1"/>
    <col min="2" max="2" width="45.73046875" customWidth="1"/>
    <col min="3" max="3" width="8" bestFit="1" customWidth="1"/>
  </cols>
  <sheetData>
    <row r="1" spans="1:3" x14ac:dyDescent="0.45">
      <c r="A1" s="5" t="s">
        <v>60</v>
      </c>
      <c r="B1" s="5" t="s">
        <v>61</v>
      </c>
      <c r="C1" s="5" t="s">
        <v>62</v>
      </c>
    </row>
    <row r="2" spans="1:3" ht="71.25" x14ac:dyDescent="0.45">
      <c r="A2" t="str">
        <f>IF('Liste dépôts'!A9&lt;25,"",IF('Liste dépôts'!A9&gt;=250,'Liste rubriques'!A2,'Liste rubriques'!A1))</f>
        <v>63.12.08.04.02</v>
      </c>
      <c r="B2" s="1" t="str">
        <f>IF('Liste dépôts'!A9&lt;25,"",IF('Liste dépôts'!A9&gt;=250,'Liste rubriques'!B2,'Liste rubriques'!B1))</f>
        <v>Réservoirs fixes ou mobiles de gaz inflammable, catégories 1 et 2, non visés explicitement par une autre rubrique dont la quantité totale (poids net : poids de la substance sans emballage) de stockage est  supérieure ou égale à 250 kg</v>
      </c>
      <c r="C2" s="1" t="str">
        <f>IF('Liste dépôts'!A9&lt;25,"",IF('Liste dépôts'!A9&gt;=250,'Liste rubriques'!C2,'Liste rubriques'!C1))</f>
        <v>Classe 2</v>
      </c>
    </row>
    <row r="3" spans="1:3" x14ac:dyDescent="0.45">
      <c r="A3" t="str">
        <f>IF('Liste dépôts'!A10&lt;=50,"",IF('Liste dépôts'!A10&gt;500,'Liste rubriques'!A4,'Liste rubriques'!A3))</f>
        <v/>
      </c>
      <c r="B3" s="1" t="str">
        <f>IF('Liste dépôts'!A10&lt;=50,"",IF('Liste dépôts'!A10&gt;500,'Liste rubriques'!B4,'Liste rubriques'!B3))</f>
        <v/>
      </c>
      <c r="C3" s="1" t="str">
        <f>IF('Liste dépôts'!A10&lt;=50,"",IF('Liste dépôts'!A10&gt;500,'Liste rubriques'!C4,'Liste rubriques'!C3))</f>
        <v/>
      </c>
    </row>
    <row r="4" spans="1:3" x14ac:dyDescent="0.45">
      <c r="A4" t="str">
        <f>IF('Liste dépôts'!A11&lt;=500,"",IF('Liste dépôts'!A11&gt;5000,'Liste rubriques'!A6,'Liste rubriques'!A5))</f>
        <v/>
      </c>
      <c r="B4" s="1" t="str">
        <f>IF('Liste dépôts'!A11&lt;=500,"",IF('Liste dépôts'!A11&gt;5000,'Liste rubriques'!B6,'Liste rubriques'!B5))</f>
        <v/>
      </c>
      <c r="C4" t="str">
        <f>IF('Liste dépôts'!A11&lt;=500,"",IF('Liste dépôts'!A11&gt;5000,'Liste rubriques'!C6,'Liste rubriques'!C5))</f>
        <v/>
      </c>
    </row>
    <row r="5" spans="1:3" x14ac:dyDescent="0.45">
      <c r="A5" t="str">
        <f>IF('Liste dépôts'!A12&lt;50,"",IF('Liste dépôts'!A12&gt;=5000,'Liste rubriques'!A9,IF('Liste dépôts'!A12&lt;500,'Liste rubriques'!A7,'Liste rubriques'!A8)))</f>
        <v/>
      </c>
      <c r="B5" s="1" t="str">
        <f>IF('Liste dépôts'!A12&lt;50,"",IF('Liste dépôts'!A12&gt;=5000,'Liste rubriques'!B9,IF('Liste dépôts'!A12&lt;500,'Liste rubriques'!B7,'Liste rubriques'!B8)))</f>
        <v/>
      </c>
      <c r="C5" t="str">
        <f>IF('Liste dépôts'!A12&lt;50,"",IF('Liste dépôts'!A12&gt;=5000,'Liste rubriques'!C9,IF('Liste dépôts'!A12&lt;500,'Liste rubriques'!C7,'Liste rubriques'!C8)))</f>
        <v/>
      </c>
    </row>
    <row r="6" spans="1:3" ht="99.75" x14ac:dyDescent="0.45">
      <c r="A6" t="str">
        <f>IF('Liste dépôts'!A13&lt;100,"",IF('Liste dépôts'!A13&gt;=50000,'Liste rubriques'!A12,IF('Liste dépôts'!A13&lt;5000,'Liste rubriques'!A10,'Liste rubriques'!A11)))</f>
        <v>63.12.09.02.01</v>
      </c>
      <c r="B6" s="1" t="str">
        <f>IF('Liste dépôts'!A13&lt;100,"",IF('Liste dépôts'!A13&gt;=50000,'Liste rubriques'!B12,IF('Liste dépôts'!A13&lt;5000,'Liste rubriques'!B10,'Liste rubriques'!B11)))</f>
        <v>Dépôts de liquides inflammables, à l’exclusion des hydrocarbures stockés dans le cadre des activités visées à la rubrique 50.50 de catégorie 2, y compris l’essence ou ses carburants de substitution utilisés aux mêmes fins et présentant des propriétés similaires en termes d’inflammabilité dont la capacité de stockage est supérieure ou égale à 100 l et inférieure à 5.000 l</v>
      </c>
      <c r="C6" t="str">
        <f>IF('Liste dépôts'!A13&lt;100,"",IF('Liste dépôts'!A13&gt;=50000,'Liste rubriques'!C12,IF('Liste dépôts'!A13&lt;5000,'Liste rubriques'!C10,'Liste rubriques'!C11)))</f>
        <v>Classe 3</v>
      </c>
    </row>
    <row r="7" spans="1:3" ht="99.75" x14ac:dyDescent="0.45">
      <c r="A7" t="str">
        <f>IF('Liste dépôts'!A14&lt;3000,"",IF('Liste dépôts'!A14&gt;=250000,'Liste rubriques'!A15,IF('Liste dépôts'!A14&lt;25000,'Liste rubriques'!A13,'Liste rubriques'!A14)))</f>
        <v>63.12.09.03.02</v>
      </c>
      <c r="B7" s="1" t="str">
        <f>IF('Liste dépôts'!A14&lt;3000,"",IF('Liste dépôts'!A14&gt;=250000,'Liste rubriques'!B15,IF('Liste dépôts'!A14&lt;25000,'Liste rubriques'!B13,'Liste rubriques'!B14)))</f>
        <v>Dépôts de liquides inflammables, à l’exclusion des hydrocarbures stockés dans le cadre des activités visées à la rubrique 50.50 de catégorie 3, y compris l’essence ou ses carburants de substitution utilisés aux mêmes fins et présentant des propriétés similaires en termes d’inflammabilité dont la capacité de stockage est supérieure ou égale à 25.000 l et inférieure à 250.000 l</v>
      </c>
      <c r="C7" t="str">
        <f>IF('Liste dépôts'!A14&lt;3000,"",IF('Liste dépôts'!A14&gt;=250000,'Liste rubriques'!C15,IF('Liste dépôts'!A14&lt;25000,'Liste rubriques'!C13,'Liste rubriques'!C14)))</f>
        <v>Classe 2</v>
      </c>
    </row>
    <row r="8" spans="1:3" x14ac:dyDescent="0.45">
      <c r="A8" t="str">
        <f>IF('Liste dépôts'!A15&lt;5000,"",IF('Liste dépôts'!A15&gt;=500000,'Liste rubriques'!A18,IF('Liste dépôts'!A15&lt;50000,'Liste rubriques'!A16,'Liste rubriques'!A17)))</f>
        <v/>
      </c>
      <c r="B8" s="1" t="str">
        <f>IF('Liste dépôts'!A15&lt;5000,"",IF('Liste dépôts'!A15&gt;=500000,'Liste rubriques'!B18,IF('Liste dépôts'!A15&lt;50000,'Liste rubriques'!B16,'Liste rubriques'!B17)))</f>
        <v/>
      </c>
      <c r="C8" t="str">
        <f>IF('Liste dépôts'!A15&lt;5000,"",IF('Liste dépôts'!A15&gt;=500000,'Liste rubriques'!C18,IF('Liste dépôts'!A15&lt;50000,'Liste rubriques'!C16,'Liste rubriques'!C17)))</f>
        <v/>
      </c>
    </row>
    <row r="9" spans="1:3" ht="142.5" x14ac:dyDescent="0.45">
      <c r="A9" t="str">
        <f>IF('Liste dépôts'!E3&lt;500,"",IF('Liste dépôts'!E3&gt;=50000,'Liste rubriques'!A21,IF('Liste dépôts'!E3&lt;5000,'Liste rubriques'!A19,'Liste rubriques'!A20)))</f>
        <v>63.12.09.05.02</v>
      </c>
      <c r="B9" s="1" t="str">
        <f>IF('Liste dépôts'!E3&lt;500,"",IF('Liste dépôts'!E3&gt;=50000,'Liste rubriques'!B21,IF('Liste dépôts'!E3&lt;5000,'Liste rubriques'!B19,'Liste rubriques'!B20)))</f>
        <v>Dépôts mixtes composés de liquides inflammables catégorie 1 ou de liquides inflammables catégorie 2 ou de liquides inflammables catégorie 3 ou de combustibles dont le point d’éclair est supérieur à 60 °C et inférieur à 93 °C ou de liquides difficilement combustibles dont le point d’éclair est supérieur à 93 °C lorsque la capacité nominale équivalente totale du dépôt est supérieure ou égale à 5.000 l et inférieure à 50.000 l, tout en respectant les seuils de classe définis dans les rubriques spécifiques</v>
      </c>
      <c r="C9" t="str">
        <f>IF('Liste dépôts'!E3&lt;500,"",IF('Liste dépôts'!E3&gt;=50000,'Liste rubriques'!C21,IF('Liste dépôts'!E3&lt;5000,'Liste rubriques'!C19,'Liste rubriques'!C20)))</f>
        <v>Classe 2</v>
      </c>
    </row>
    <row r="10" spans="1:3" ht="57" x14ac:dyDescent="0.45">
      <c r="A10" t="str">
        <f>IF('Liste dépôts'!A16&lt;0.01,"",IF('Liste dépôts'!A16&gt;=0.1,'Liste rubriques'!A23,'Liste rubriques'!A22))</f>
        <v>63.12.16.01.02</v>
      </c>
      <c r="B10" s="1" t="str">
        <f>IF('Liste dépôts'!A16&lt;0.01,"",IF('Liste dépôts'!A16&gt;=0.1,'Liste rubriques'!B23,'Liste rubriques'!B22))</f>
        <v>Dépôts de substances et mélanges solides, liquides ou gaz présentant une toxicité aiguë, catégorie 1, toutes voies d’exposition lorsque la capacité de stockage est supérieure ou égale à 0,1 t</v>
      </c>
      <c r="C10" t="str">
        <f>IF('Liste dépôts'!A16&lt;0.01,"",IF('Liste dépôts'!A16&gt;=0.1,'Liste rubriques'!C23,'Liste rubriques'!C22))</f>
        <v>Classe 2</v>
      </c>
    </row>
    <row r="11" spans="1:3" x14ac:dyDescent="0.45">
      <c r="A11" t="str">
        <f>IF('Liste dépôts'!A17&lt;0.1,"",IF('Liste dépôts'!A17&gt;=1,'Liste rubriques'!A25,'Liste rubriques'!A24))</f>
        <v/>
      </c>
      <c r="B11" s="1" t="str">
        <f>IF('Liste dépôts'!A17&lt;0.1,"",IF('Liste dépôts'!A17&gt;=1,'Liste rubriques'!B25,'Liste rubriques'!B24))</f>
        <v/>
      </c>
      <c r="C11" t="str">
        <f>IF('Liste dépôts'!A17&lt;0.1,"",IF('Liste dépôts'!A17&gt;=1,'Liste rubriques'!C25,'Liste rubriques'!C24))</f>
        <v/>
      </c>
    </row>
    <row r="12" spans="1:3" x14ac:dyDescent="0.45">
      <c r="A12" t="str">
        <f>IF('Liste dépôts'!A18&lt;1,"",IF('Liste dépôts'!A18&gt;=5,'Liste rubriques'!A27,'Liste rubriques'!A26))</f>
        <v/>
      </c>
      <c r="B12" s="1" t="str">
        <f>IF('Liste dépôts'!A18&lt;1,"",IF('Liste dépôts'!A18&gt;=5,'Liste rubriques'!B27,'Liste rubriques'!B26))</f>
        <v/>
      </c>
      <c r="C12" t="str">
        <f>IF('Liste dépôts'!A18&lt;1,"",IF('Liste dépôts'!A18&gt;=5,'Liste rubriques'!C27,'Liste rubriques'!C26))</f>
        <v/>
      </c>
    </row>
    <row r="13" spans="1:3" ht="42.75" x14ac:dyDescent="0.45">
      <c r="A13" t="str">
        <f>IF('Liste dépôts'!A19&lt;25,"",IF('Liste dépôts'!A19&gt;=250,'Liste rubriques'!A29,'Liste rubriques'!A28))</f>
        <v>63.12.16.03.01.02</v>
      </c>
      <c r="B13" s="1" t="str">
        <f>IF('Liste dépôts'!A19&lt;25,"",IF('Liste dépôts'!A19&gt;=250,'Liste rubriques'!B29,'Liste rubriques'!B28))</f>
        <v>Solides, liquide et gaz (poids net). Comburant de catégorie 1 dont les quantités sont supérieure ou égale à 250 kg</v>
      </c>
      <c r="C13" t="str">
        <f>IF('Liste dépôts'!A19&lt;25,"",IF('Liste dépôts'!A19&gt;=250,'Liste rubriques'!C29,'Liste rubriques'!C28))</f>
        <v>Classe 2</v>
      </c>
    </row>
    <row r="14" spans="1:3" x14ac:dyDescent="0.45">
      <c r="A14" t="str">
        <f>IF('Liste dépôts'!A20&lt;0.25,"",IF('Liste dépôts'!A20&gt;=1,'Liste rubriques'!A31,'Liste rubriques'!A30))</f>
        <v/>
      </c>
      <c r="B14" s="1" t="str">
        <f>IF('Liste dépôts'!A20&lt;0.25,"",IF('Liste dépôts'!A20&gt;=1,'Liste rubriques'!B31,'Liste rubriques'!B30))</f>
        <v/>
      </c>
      <c r="C14" t="str">
        <f>IF('Liste dépôts'!A20&lt;0.25,"",IF('Liste dépôts'!A20&gt;=1,'Liste rubriques'!C31,'Liste rubriques'!C30))</f>
        <v/>
      </c>
    </row>
    <row r="15" spans="1:3" ht="85.5" x14ac:dyDescent="0.45">
      <c r="A15" t="str">
        <f>IF('Liste dépôts'!A21&lt;0.4,"",IF('Liste dépôts'!A21&gt;=4,'Liste rubriques'!A33,'Liste rubriques'!A32))</f>
        <v>63.12.16.04.01.01</v>
      </c>
      <c r="B15" s="1" t="str">
        <f>IF('Liste dépôts'!A21&lt;0.4,"",IF('Liste dépôts'!A21&gt;=4,'Liste rubriques'!B33,'Liste rubriques'!B32))</f>
        <v>Dangereux pour le milieu aquatique. La quantité totale susceptible d’être présente dans l’installation étant (à l’exception des carburants liquides à la pression atmosphérique pour moteurs à combustion interne et du mazout de chauffage) supérieure ou égale à 0,4 t et inférieure à 4 t</v>
      </c>
      <c r="C15" t="str">
        <f>IF('Liste dépôts'!A21&lt;0.4,"",IF('Liste dépôts'!A21&gt;=4,'Liste rubriques'!C33,'Liste rubriques'!C32))</f>
        <v>Classe 3</v>
      </c>
    </row>
    <row r="16" spans="1:3" ht="85.5" x14ac:dyDescent="0.45">
      <c r="A16" t="str">
        <f>IF('Liste dépôts'!A22&lt;0.8,"",IF('Liste dépôts'!A22&gt;=8,'Liste rubriques'!A35,'Liste rubriques'!A34))</f>
        <v>63.12.16.04.02.02</v>
      </c>
      <c r="B16" s="1" t="str">
        <f>IF('Liste dépôts'!A22&lt;0.8,"",IF('Liste dépôts'!A22&gt;=8,'Liste rubriques'!B35,'Liste rubriques'!B34))</f>
        <v>Dangereux pour le milieu aquatique de catégorie 2 chronique. La quantité totale susceptible d’être présente dans l’installation étant (à l’exception des carburants liquides à la pression atmosphérique pour moteurs à combustion interne et du mazout de chauffage) supérieure ou égale à 8 t</v>
      </c>
      <c r="C16" t="str">
        <f>IF('Liste dépôts'!A22&lt;0.8,"",IF('Liste dépôts'!A22&gt;=8,'Liste rubriques'!C35,'Liste rubriques'!C34))</f>
        <v>Classe 2</v>
      </c>
    </row>
    <row r="17" spans="1:3" x14ac:dyDescent="0.45">
      <c r="A17" t="str">
        <f>IF('Liste dépôts'!A23&lt;1.6,"",IF('Liste dépôts'!A23&gt;=16,'Liste rubriques'!A37,'Liste rubriques'!A36))</f>
        <v/>
      </c>
      <c r="B17" s="1" t="str">
        <f>IF('Liste dépôts'!A23&lt;1.6,"",IF('Liste dépôts'!A23&gt;=16,'Liste rubriques'!B37,'Liste rubriques'!B36))</f>
        <v/>
      </c>
      <c r="C17" t="str">
        <f>IF('Liste dépôts'!A23&lt;1.6,"",IF('Liste dépôts'!A23&gt;=16,'Liste rubriques'!C37,'Liste rubriques'!C36))</f>
        <v/>
      </c>
    </row>
    <row r="18" spans="1:3" ht="171" x14ac:dyDescent="0.45">
      <c r="A18" t="str">
        <f>IF('Liste dépôts'!BV3&lt;0.5,"",IF('Liste dépôts'!BV3&gt;=20,'Liste rubriques'!A39,'Liste rubriques'!A38))</f>
        <v>63.12.16.05.02</v>
      </c>
      <c r="B18" s="1" t="str">
        <f>IF('Liste dépôts'!BV3&lt;0.5,"",IF('Liste dépôts'!BV3&gt;=20,'Liste rubriques'!B39,'Liste rubriques'!B38))</f>
        <v>Substances et mélanges classés 1° provoquant des corrosions Corrosion cutanée catégorie 1 (A, B, C) ; 2° lésions oculaires graves catégorie 1 ; 3° toxicité aiguë (toutes voies - catégorie 4) ; 4° provoquant une irritation cutanée catégorie 2 ;5° lésion/irritation oculaire catégorie 2 ;6° toxicité spécifiques pour certains organes cibles - exposition unique - (STOT SE) catégorie 3 ; 7° présentant une toxicité spécifique pour certains organes cibles (STOT RE) catégories 1 ou 2 ;8° dangers pour la santé à long terme ;9° toxicité pour la reproduction (effet sur ou via l’allaitement),en quantité supérieure ou égale à 20 t</v>
      </c>
      <c r="C18" t="str">
        <f>IF('Liste dépôts'!BV3&lt;0.5,"",IF('Liste dépôts'!BV3&gt;=20,'Liste rubriques'!C39,'Liste rubriques'!C38))</f>
        <v>Classe 2</v>
      </c>
    </row>
    <row r="19" spans="1:3" ht="15" customHeight="1" x14ac:dyDescent="0.45">
      <c r="A19" t="str">
        <f>IF('Liste dépôts'!B4="oui",IF('Liste dépôts'!A33&lt;0.1,"",IF('Liste dépôts'!A33&gt;=10,'Liste rubriques'!A43,'Liste rubriques'!A42)),IF('Liste dépôts'!A33&lt;0.05,"",IF('Liste dépôts'!A33&gt;=5,'Liste rubriques'!A41,'Liste rubriques'!A40)))</f>
        <v/>
      </c>
      <c r="B19" s="1" t="str">
        <f>IF('Liste dépôts'!B4="oui",IF('Liste dépôts'!A33&lt;0.1,"",IF('Liste dépôts'!A33&gt;=10,'Liste rubriques'!B43,'Liste rubriques'!B42)),IF('Liste dépôts'!A33&lt;0.05,"",IF('Liste dépôts'!A33&gt;=5,'Liste rubriques'!B41,'Liste rubriques'!B40)))</f>
        <v/>
      </c>
      <c r="C19" t="str">
        <f>IF('Liste dépôts'!B4="oui",IF('Liste dépôts'!A33&lt;0.1,"",IF('Liste dépôts'!A33&gt;=10,'Liste rubriques'!C43,'Liste rubriques'!C42)),IF('Liste dépôts'!A33&lt;0.05,"",IF('Liste dépôts'!A33&gt;=5,'Liste rubriques'!C41,'Liste rubriques'!C40)))</f>
        <v/>
      </c>
    </row>
    <row r="20" spans="1:3" x14ac:dyDescent="0.45">
      <c r="A20" t="str">
        <f>IF('Liste dépôts'!A34&lt;=10,"",'Liste rubriques'!A44)</f>
        <v/>
      </c>
      <c r="B20" s="1" t="str">
        <f>IF('Liste dépôts'!A34&lt;=10,"",'Liste rubriques'!B44)</f>
        <v/>
      </c>
      <c r="C20" t="str">
        <f>IF('Liste dépôts'!A34&lt;=10,"",'Liste rubriques'!C44)</f>
        <v/>
      </c>
    </row>
    <row r="21" spans="1:3" x14ac:dyDescent="0.45">
      <c r="A21" t="str">
        <f>IF('Liste dépôts'!A35&lt;=100,"",'Liste rubriques'!A45)</f>
        <v/>
      </c>
      <c r="B21" s="1" t="str">
        <f>IF('Liste dépôts'!A35&lt;=100,"",'Liste rubriques'!B45)</f>
        <v/>
      </c>
      <c r="C21" t="str">
        <f>IF('Liste dépôts'!A35&lt;=100,"",'Liste rubriques'!C45)</f>
        <v/>
      </c>
    </row>
    <row r="22" spans="1:3" x14ac:dyDescent="0.45">
      <c r="A22" t="str">
        <f>IF('Liste dépôts'!A36&lt;=1,"",'Liste rubriques'!A46)</f>
        <v/>
      </c>
      <c r="B22" s="1" t="str">
        <f>IF('Liste dépôts'!A36&lt;=1,"",'Liste rubriques'!B46)</f>
        <v/>
      </c>
      <c r="C22" t="str">
        <f>IF('Liste dépôts'!A36&lt;=1,"",'Liste rubriques'!C46)</f>
        <v/>
      </c>
    </row>
    <row r="23" spans="1:3" x14ac:dyDescent="0.45">
      <c r="A23" t="str">
        <f>IF('Liste dépôts'!A37&lt;=0.1,"",IF('Liste dépôts'!A37&gt;1,'Liste rubriques'!A48,'Liste rubriques'!A47))</f>
        <v/>
      </c>
      <c r="B23" s="1" t="str">
        <f>IF('Liste dépôts'!A37&lt;=0.1,"",IF('Liste dépôts'!A37&gt;1,'Liste rubriques'!B48,'Liste rubriques'!B47))</f>
        <v/>
      </c>
      <c r="C23" t="str">
        <f>IF('Liste dépôts'!A37&lt;=0.1,"",IF('Liste dépôts'!A39&gt;1,'Liste rubriques'!C48,'Liste rubriques'!C47))</f>
        <v/>
      </c>
    </row>
    <row r="24" spans="1:3" x14ac:dyDescent="0.45">
      <c r="A24" t="str">
        <f>IF('Liste dépôts'!A38&lt;=0.1,"",IF('Liste dépôts'!A38&gt;1,'Liste rubriques'!A50,'Liste rubriques'!A49))</f>
        <v/>
      </c>
      <c r="B24" s="1" t="str">
        <f>IF('Liste dépôts'!A38&lt;=0.1,"",IF('Liste dépôts'!A38&gt;1,'Liste rubriques'!B50,'Liste rubriques'!B49))</f>
        <v/>
      </c>
      <c r="C24" t="str">
        <f>IF('Liste dépôts'!A38&lt;=0.1,"",IF('Liste dépôts'!A38&gt;1,'Liste rubriques'!C50,'Liste rubriques'!C49))</f>
        <v/>
      </c>
    </row>
    <row r="25" spans="1:3" x14ac:dyDescent="0.45">
      <c r="A25" t="str">
        <f>IF('Liste dépôts'!A39&lt;=1,"",IF('Liste dépôts'!A39&gt;10,'Liste rubriques'!A52,'Liste rubriques'!A51))</f>
        <v/>
      </c>
      <c r="B25" s="1" t="str">
        <f>IF('Liste dépôts'!A39&lt;=1,"",IF('Liste dépôts'!A39&gt;10,'Liste rubriques'!B52,'Liste rubriques'!B51))</f>
        <v/>
      </c>
      <c r="C25" t="str">
        <f>IF('Liste dépôts'!A39&lt;=1,"",IF('Liste dépôts'!A39&gt;10,'Liste rubriques'!C52,'Liste rubriques'!C51))</f>
        <v/>
      </c>
    </row>
    <row r="26" spans="1:3" x14ac:dyDescent="0.45">
      <c r="A26" t="str">
        <f>IF('Liste dépôts'!A40&lt;=0,"",'Liste rubriques'!A53)</f>
        <v/>
      </c>
      <c r="B26" s="1" t="str">
        <f>IF('Liste dépôts'!A40&lt;=0,"",'Liste rubriques'!B53)</f>
        <v/>
      </c>
      <c r="C26" t="str">
        <f>IF('Liste dépôts'!A40&lt;=0,"",'Liste rubriques'!C53)</f>
        <v/>
      </c>
    </row>
    <row r="27" spans="1:3" x14ac:dyDescent="0.45">
      <c r="A27" t="str">
        <f>IF('Liste dépôts'!A41&lt;=50,"",'Liste rubriques'!A54)</f>
        <v/>
      </c>
      <c r="B27" s="1" t="str">
        <f>IF('Liste dépôts'!A41&lt;=50,"",'Liste rubriques'!B54)</f>
        <v/>
      </c>
      <c r="C27" t="str">
        <f>IF('Liste dépôts'!A41&lt;=50,"",'Liste rubriques'!C54)</f>
        <v/>
      </c>
    </row>
    <row r="28" spans="1:3" x14ac:dyDescent="0.45">
      <c r="A28" t="str">
        <f>IF('Liste dépôts'!A42&lt;1,"",'Liste rubriques'!A55)</f>
        <v/>
      </c>
      <c r="B28" s="1" t="str">
        <f>IF('Liste dépôts'!A42&lt;1,"",'Liste rubriques'!B55)</f>
        <v/>
      </c>
      <c r="C28" t="str">
        <f>IF('Liste dépôts'!A42&lt;1,"",'Liste rubriques'!C55)</f>
        <v/>
      </c>
    </row>
    <row r="29" spans="1:3" x14ac:dyDescent="0.45">
      <c r="A29" t="str">
        <f>IF('Liste dépôts'!A43&lt;100,"",'Liste rubriques'!A56)</f>
        <v/>
      </c>
      <c r="B29" s="1" t="str">
        <f>IF('Liste dépôts'!A43&lt;100,"",'Liste rubriques'!B56)</f>
        <v/>
      </c>
      <c r="C29" t="str">
        <f>IF('Liste dépôts'!A43&lt;100,"",'Liste rubriques'!C56)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topLeftCell="A4" workbookViewId="0">
      <selection activeCell="B38" sqref="B38"/>
    </sheetView>
  </sheetViews>
  <sheetFormatPr baseColWidth="10" defaultColWidth="11.3984375" defaultRowHeight="14.25" x14ac:dyDescent="0.45"/>
  <cols>
    <col min="1" max="1" width="15.86328125" bestFit="1" customWidth="1"/>
    <col min="2" max="2" width="83.73046875" style="1" customWidth="1"/>
  </cols>
  <sheetData>
    <row r="1" spans="1:3" ht="68.25" customHeight="1" x14ac:dyDescent="0.45">
      <c r="A1" t="s">
        <v>63</v>
      </c>
      <c r="B1" s="1" t="s">
        <v>64</v>
      </c>
      <c r="C1" t="s">
        <v>65</v>
      </c>
    </row>
    <row r="2" spans="1:3" ht="42.75" x14ac:dyDescent="0.45">
      <c r="A2" t="s">
        <v>66</v>
      </c>
      <c r="B2" s="1" t="s">
        <v>67</v>
      </c>
      <c r="C2" t="s">
        <v>68</v>
      </c>
    </row>
    <row r="3" spans="1:3" ht="28.5" x14ac:dyDescent="0.45">
      <c r="A3" t="s">
        <v>69</v>
      </c>
      <c r="B3" s="1" t="s">
        <v>70</v>
      </c>
      <c r="C3" t="s">
        <v>65</v>
      </c>
    </row>
    <row r="4" spans="1:3" ht="28.5" x14ac:dyDescent="0.45">
      <c r="A4" t="s">
        <v>71</v>
      </c>
      <c r="B4" s="1" t="s">
        <v>72</v>
      </c>
      <c r="C4" t="s">
        <v>68</v>
      </c>
    </row>
    <row r="5" spans="1:3" ht="28.5" x14ac:dyDescent="0.45">
      <c r="A5" t="s">
        <v>73</v>
      </c>
      <c r="B5" s="1" t="s">
        <v>74</v>
      </c>
      <c r="C5" t="s">
        <v>65</v>
      </c>
    </row>
    <row r="6" spans="1:3" ht="28.5" x14ac:dyDescent="0.45">
      <c r="A6" t="s">
        <v>75</v>
      </c>
      <c r="B6" s="1" t="s">
        <v>76</v>
      </c>
      <c r="C6" t="s">
        <v>68</v>
      </c>
    </row>
    <row r="7" spans="1:3" ht="42.75" x14ac:dyDescent="0.45">
      <c r="A7" t="s">
        <v>77</v>
      </c>
      <c r="B7" s="1" t="s">
        <v>78</v>
      </c>
      <c r="C7" t="s">
        <v>65</v>
      </c>
    </row>
    <row r="8" spans="1:3" ht="42.75" x14ac:dyDescent="0.45">
      <c r="A8" t="s">
        <v>79</v>
      </c>
      <c r="B8" s="1" t="s">
        <v>80</v>
      </c>
      <c r="C8" t="s">
        <v>68</v>
      </c>
    </row>
    <row r="9" spans="1:3" ht="28.5" x14ac:dyDescent="0.45">
      <c r="A9" t="s">
        <v>81</v>
      </c>
      <c r="B9" s="1" t="s">
        <v>82</v>
      </c>
      <c r="C9" t="s">
        <v>83</v>
      </c>
    </row>
    <row r="10" spans="1:3" ht="57" x14ac:dyDescent="0.45">
      <c r="A10" t="s">
        <v>84</v>
      </c>
      <c r="B10" s="1" t="s">
        <v>85</v>
      </c>
      <c r="C10" t="s">
        <v>65</v>
      </c>
    </row>
    <row r="11" spans="1:3" ht="57" x14ac:dyDescent="0.45">
      <c r="A11" t="s">
        <v>86</v>
      </c>
      <c r="B11" s="1" t="s">
        <v>87</v>
      </c>
      <c r="C11" t="s">
        <v>68</v>
      </c>
    </row>
    <row r="12" spans="1:3" ht="57" x14ac:dyDescent="0.45">
      <c r="A12" t="s">
        <v>88</v>
      </c>
      <c r="B12" s="1" t="s">
        <v>89</v>
      </c>
      <c r="C12" t="s">
        <v>83</v>
      </c>
    </row>
    <row r="13" spans="1:3" ht="57" x14ac:dyDescent="0.45">
      <c r="A13" t="s">
        <v>90</v>
      </c>
      <c r="B13" s="1" t="s">
        <v>91</v>
      </c>
      <c r="C13" t="s">
        <v>65</v>
      </c>
    </row>
    <row r="14" spans="1:3" ht="57" x14ac:dyDescent="0.45">
      <c r="A14" t="s">
        <v>92</v>
      </c>
      <c r="B14" s="1" t="s">
        <v>93</v>
      </c>
      <c r="C14" t="s">
        <v>68</v>
      </c>
    </row>
    <row r="15" spans="1:3" ht="57" x14ac:dyDescent="0.45">
      <c r="A15" t="s">
        <v>94</v>
      </c>
      <c r="B15" s="1" t="s">
        <v>95</v>
      </c>
      <c r="C15" t="s">
        <v>83</v>
      </c>
    </row>
    <row r="16" spans="1:3" ht="28.5" x14ac:dyDescent="0.45">
      <c r="A16" t="s">
        <v>96</v>
      </c>
      <c r="B16" s="1" t="s">
        <v>97</v>
      </c>
      <c r="C16" t="s">
        <v>65</v>
      </c>
    </row>
    <row r="17" spans="1:3" ht="28.5" x14ac:dyDescent="0.45">
      <c r="A17" t="s">
        <v>98</v>
      </c>
      <c r="B17" s="1" t="s">
        <v>99</v>
      </c>
      <c r="C17" t="s">
        <v>68</v>
      </c>
    </row>
    <row r="18" spans="1:3" ht="28.5" x14ac:dyDescent="0.45">
      <c r="A18" t="s">
        <v>100</v>
      </c>
      <c r="B18" s="1" t="s">
        <v>101</v>
      </c>
      <c r="C18" t="s">
        <v>83</v>
      </c>
    </row>
    <row r="19" spans="1:3" ht="71.25" x14ac:dyDescent="0.45">
      <c r="A19" t="s">
        <v>102</v>
      </c>
      <c r="B19" s="1" t="s">
        <v>103</v>
      </c>
      <c r="C19" t="s">
        <v>65</v>
      </c>
    </row>
    <row r="20" spans="1:3" ht="71.25" x14ac:dyDescent="0.45">
      <c r="A20" t="s">
        <v>104</v>
      </c>
      <c r="B20" s="1" t="s">
        <v>105</v>
      </c>
      <c r="C20" t="s">
        <v>68</v>
      </c>
    </row>
    <row r="21" spans="1:3" ht="71.25" x14ac:dyDescent="0.45">
      <c r="A21" t="s">
        <v>106</v>
      </c>
      <c r="B21" s="1" t="s">
        <v>107</v>
      </c>
      <c r="C21" t="s">
        <v>83</v>
      </c>
    </row>
    <row r="22" spans="1:3" ht="42.75" x14ac:dyDescent="0.45">
      <c r="A22" t="s">
        <v>108</v>
      </c>
      <c r="B22" s="1" t="s">
        <v>109</v>
      </c>
      <c r="C22" t="s">
        <v>65</v>
      </c>
    </row>
    <row r="23" spans="1:3" ht="28.5" x14ac:dyDescent="0.45">
      <c r="A23" t="s">
        <v>110</v>
      </c>
      <c r="B23" s="1" t="s">
        <v>111</v>
      </c>
      <c r="C23" t="s">
        <v>68</v>
      </c>
    </row>
    <row r="24" spans="1:3" ht="57" x14ac:dyDescent="0.45">
      <c r="A24" t="s">
        <v>112</v>
      </c>
      <c r="B24" s="1" t="s">
        <v>113</v>
      </c>
      <c r="C24" t="s">
        <v>65</v>
      </c>
    </row>
    <row r="25" spans="1:3" ht="57" x14ac:dyDescent="0.45">
      <c r="A25" t="s">
        <v>114</v>
      </c>
      <c r="B25" s="1" t="s">
        <v>115</v>
      </c>
      <c r="C25" t="s">
        <v>68</v>
      </c>
    </row>
    <row r="26" spans="1:3" ht="28.5" x14ac:dyDescent="0.45">
      <c r="A26" t="s">
        <v>116</v>
      </c>
      <c r="B26" s="1" t="s">
        <v>117</v>
      </c>
      <c r="C26" t="s">
        <v>65</v>
      </c>
    </row>
    <row r="27" spans="1:3" ht="28.5" x14ac:dyDescent="0.45">
      <c r="A27" t="s">
        <v>118</v>
      </c>
      <c r="B27" s="1" t="s">
        <v>117</v>
      </c>
      <c r="C27" t="s">
        <v>68</v>
      </c>
    </row>
    <row r="28" spans="1:3" ht="28.5" x14ac:dyDescent="0.45">
      <c r="A28" t="s">
        <v>119</v>
      </c>
      <c r="B28" s="1" t="s">
        <v>120</v>
      </c>
      <c r="C28" t="s">
        <v>65</v>
      </c>
    </row>
    <row r="29" spans="1:3" ht="28.5" x14ac:dyDescent="0.45">
      <c r="A29" t="s">
        <v>121</v>
      </c>
      <c r="B29" s="1" t="s">
        <v>122</v>
      </c>
      <c r="C29" t="s">
        <v>68</v>
      </c>
    </row>
    <row r="30" spans="1:3" ht="28.5" x14ac:dyDescent="0.45">
      <c r="A30" t="s">
        <v>123</v>
      </c>
      <c r="B30" s="1" t="s">
        <v>124</v>
      </c>
      <c r="C30" t="s">
        <v>65</v>
      </c>
    </row>
    <row r="31" spans="1:3" x14ac:dyDescent="0.45">
      <c r="A31" t="s">
        <v>125</v>
      </c>
      <c r="B31" s="1" t="s">
        <v>126</v>
      </c>
      <c r="C31" t="s">
        <v>68</v>
      </c>
    </row>
    <row r="32" spans="1:3" ht="42.75" x14ac:dyDescent="0.45">
      <c r="A32" t="s">
        <v>127</v>
      </c>
      <c r="B32" s="1" t="s">
        <v>128</v>
      </c>
      <c r="C32" t="s">
        <v>65</v>
      </c>
    </row>
    <row r="33" spans="1:4" ht="42.75" x14ac:dyDescent="0.45">
      <c r="A33" t="s">
        <v>129</v>
      </c>
      <c r="B33" s="1" t="s">
        <v>130</v>
      </c>
      <c r="C33" t="s">
        <v>68</v>
      </c>
    </row>
    <row r="34" spans="1:4" ht="57" x14ac:dyDescent="0.45">
      <c r="A34" t="s">
        <v>131</v>
      </c>
      <c r="B34" s="1" t="s">
        <v>132</v>
      </c>
      <c r="C34" t="s">
        <v>65</v>
      </c>
    </row>
    <row r="35" spans="1:4" ht="42.75" x14ac:dyDescent="0.45">
      <c r="A35" t="s">
        <v>133</v>
      </c>
      <c r="B35" s="1" t="s">
        <v>134</v>
      </c>
      <c r="C35" t="s">
        <v>68</v>
      </c>
    </row>
    <row r="36" spans="1:4" ht="57" x14ac:dyDescent="0.45">
      <c r="A36" t="s">
        <v>135</v>
      </c>
      <c r="B36" s="1" t="s">
        <v>136</v>
      </c>
      <c r="C36" t="s">
        <v>65</v>
      </c>
    </row>
    <row r="37" spans="1:4" ht="42.75" x14ac:dyDescent="0.45">
      <c r="A37" t="s">
        <v>137</v>
      </c>
      <c r="B37" s="1" t="s">
        <v>138</v>
      </c>
      <c r="C37" t="s">
        <v>68</v>
      </c>
    </row>
    <row r="38" spans="1:4" ht="99.75" x14ac:dyDescent="0.45">
      <c r="A38" t="s">
        <v>139</v>
      </c>
      <c r="B38" s="1" t="s">
        <v>140</v>
      </c>
      <c r="C38" t="s">
        <v>65</v>
      </c>
    </row>
    <row r="39" spans="1:4" ht="85.5" x14ac:dyDescent="0.45">
      <c r="A39" t="s">
        <v>141</v>
      </c>
      <c r="B39" s="1" t="s">
        <v>142</v>
      </c>
      <c r="C39" t="s">
        <v>68</v>
      </c>
    </row>
    <row r="40" spans="1:4" ht="28.5" x14ac:dyDescent="0.45">
      <c r="A40" t="s">
        <v>143</v>
      </c>
      <c r="B40" s="1" t="s">
        <v>144</v>
      </c>
      <c r="C40" t="s">
        <v>65</v>
      </c>
    </row>
    <row r="41" spans="1:4" ht="28.5" x14ac:dyDescent="0.45">
      <c r="A41" t="s">
        <v>145</v>
      </c>
      <c r="B41" s="1" t="s">
        <v>146</v>
      </c>
      <c r="C41" t="s">
        <v>68</v>
      </c>
    </row>
    <row r="42" spans="1:4" ht="28.5" x14ac:dyDescent="0.45">
      <c r="A42" t="s">
        <v>147</v>
      </c>
      <c r="B42" s="1" t="s">
        <v>148</v>
      </c>
      <c r="C42" t="s">
        <v>65</v>
      </c>
      <c r="D42" t="s">
        <v>149</v>
      </c>
    </row>
    <row r="43" spans="1:4" ht="28.5" x14ac:dyDescent="0.45">
      <c r="A43" t="s">
        <v>150</v>
      </c>
      <c r="B43" s="1" t="s">
        <v>151</v>
      </c>
      <c r="C43" t="s">
        <v>68</v>
      </c>
      <c r="D43" t="s">
        <v>149</v>
      </c>
    </row>
    <row r="44" spans="1:4" ht="42.75" x14ac:dyDescent="0.45">
      <c r="A44" t="s">
        <v>152</v>
      </c>
      <c r="B44" s="1" t="s">
        <v>153</v>
      </c>
      <c r="C44" t="s">
        <v>68</v>
      </c>
    </row>
    <row r="45" spans="1:4" ht="28.5" x14ac:dyDescent="0.45">
      <c r="A45" t="s">
        <v>154</v>
      </c>
      <c r="B45" s="1" t="s">
        <v>155</v>
      </c>
      <c r="C45" t="s">
        <v>68</v>
      </c>
    </row>
    <row r="46" spans="1:4" ht="28.5" x14ac:dyDescent="0.45">
      <c r="A46" t="s">
        <v>156</v>
      </c>
      <c r="B46" s="1" t="s">
        <v>157</v>
      </c>
      <c r="C46" t="s">
        <v>68</v>
      </c>
    </row>
    <row r="47" spans="1:4" ht="28.5" x14ac:dyDescent="0.45">
      <c r="A47" t="s">
        <v>158</v>
      </c>
      <c r="B47" s="1" t="s">
        <v>159</v>
      </c>
      <c r="C47" t="s">
        <v>65</v>
      </c>
    </row>
    <row r="48" spans="1:4" ht="28.5" x14ac:dyDescent="0.45">
      <c r="A48" t="s">
        <v>160</v>
      </c>
      <c r="B48" s="1" t="s">
        <v>161</v>
      </c>
      <c r="C48" t="s">
        <v>68</v>
      </c>
    </row>
    <row r="49" spans="1:3" ht="28.5" x14ac:dyDescent="0.45">
      <c r="A49" t="s">
        <v>162</v>
      </c>
      <c r="B49" s="1" t="s">
        <v>163</v>
      </c>
      <c r="C49" t="s">
        <v>65</v>
      </c>
    </row>
    <row r="50" spans="1:3" x14ac:dyDescent="0.45">
      <c r="A50" t="s">
        <v>164</v>
      </c>
      <c r="B50" s="1" t="s">
        <v>165</v>
      </c>
      <c r="C50" t="s">
        <v>68</v>
      </c>
    </row>
    <row r="51" spans="1:3" ht="28.5" x14ac:dyDescent="0.45">
      <c r="A51" t="s">
        <v>166</v>
      </c>
      <c r="B51" s="1" t="s">
        <v>167</v>
      </c>
      <c r="C51" t="s">
        <v>65</v>
      </c>
    </row>
    <row r="52" spans="1:3" x14ac:dyDescent="0.45">
      <c r="A52" t="s">
        <v>168</v>
      </c>
      <c r="B52" s="1" t="s">
        <v>169</v>
      </c>
      <c r="C52" t="s">
        <v>68</v>
      </c>
    </row>
    <row r="53" spans="1:3" ht="28.5" x14ac:dyDescent="0.45">
      <c r="A53" t="s">
        <v>170</v>
      </c>
      <c r="B53" s="1" t="s">
        <v>56</v>
      </c>
      <c r="C53" t="s">
        <v>68</v>
      </c>
    </row>
    <row r="54" spans="1:3" ht="28.5" x14ac:dyDescent="0.45">
      <c r="A54" t="s">
        <v>171</v>
      </c>
      <c r="B54" s="1" t="s">
        <v>172</v>
      </c>
      <c r="C54" t="s">
        <v>68</v>
      </c>
    </row>
    <row r="55" spans="1:3" ht="28.5" x14ac:dyDescent="0.45">
      <c r="A55" t="s">
        <v>173</v>
      </c>
      <c r="B55" s="1" t="s">
        <v>174</v>
      </c>
      <c r="C55" t="s">
        <v>68</v>
      </c>
    </row>
    <row r="56" spans="1:3" x14ac:dyDescent="0.45">
      <c r="A56" t="s">
        <v>175</v>
      </c>
      <c r="B56" s="1" t="s">
        <v>176</v>
      </c>
      <c r="C56" t="s">
        <v>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1B2D23E0D344BA5EAC57ACED26073" ma:contentTypeVersion="0" ma:contentTypeDescription="Crée un document." ma:contentTypeScope="" ma:versionID="a00c549039ca1010efdb8a033147a0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11e83d12cbdd0fcf0b62744a2ab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40B83-35E2-4FD3-B24C-E1D735099E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4791C-79F6-4509-ACCB-1BC79350E9AE}"/>
</file>

<file path=customXml/itemProps3.xml><?xml version="1.0" encoding="utf-8"?>
<ds:datastoreItem xmlns:ds="http://schemas.openxmlformats.org/officeDocument/2006/customXml" ds:itemID="{A775FF21-00E6-4F03-B177-6C22411E1B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dépôts</vt:lpstr>
      <vt:lpstr>Rubriques applicables</vt:lpstr>
      <vt:lpstr>Liste rubriques</vt:lpstr>
    </vt:vector>
  </TitlesOfParts>
  <Manager/>
  <Company>SPW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17673</dc:creator>
  <cp:keywords/>
  <dc:description/>
  <cp:lastModifiedBy>amandine buttin</cp:lastModifiedBy>
  <cp:revision/>
  <dcterms:created xsi:type="dcterms:W3CDTF">2020-01-14T12:08:35Z</dcterms:created>
  <dcterms:modified xsi:type="dcterms:W3CDTF">2023-12-20T09:16:51Z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2022-02-07T14:07:38Z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f6233920-943b-430a-a584-0276fbdd9146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0x0101009891B2D23E0D344BA5EAC57ACED26073</vt:lpwstr>
  </property>
</Properties>
</file>